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240" windowHeight="8880" activeTab="0"/>
  </bookViews>
  <sheets>
    <sheet name="info" sheetId="1" r:id="rId1"/>
    <sheet name="C1 muži" sheetId="2" r:id="rId2"/>
    <sheet name="K1 muži" sheetId="3" r:id="rId3"/>
    <sheet name="K1 ženy" sheetId="4" r:id="rId4"/>
    <sheet name="C2 muži" sheetId="5" r:id="rId5"/>
    <sheet name="3x C1" sheetId="6" r:id="rId6"/>
    <sheet name="3x K1 muži" sheetId="7" r:id="rId7"/>
    <sheet name="3x K1 ženy" sheetId="8" r:id="rId8"/>
    <sheet name="3x C2" sheetId="9" r:id="rId9"/>
  </sheets>
  <definedNames>
    <definedName name="_xlnm.Print_Area" localSheetId="1">'C1 muži'!$A$1:$J$22</definedName>
    <definedName name="_xlnm.Print_Area" localSheetId="4">'C2 muži'!$A$1:$M$18</definedName>
    <definedName name="_xlnm.Print_Area" localSheetId="2">'K1 muži'!$A$1:$J$36</definedName>
    <definedName name="_xlnm.Print_Area" localSheetId="3">'K1 ženy'!$A$1:$J$25</definedName>
  </definedNames>
  <calcPr fullCalcOnLoad="1"/>
</workbook>
</file>

<file path=xl/sharedStrings.xml><?xml version="1.0" encoding="utf-8"?>
<sst xmlns="http://schemas.openxmlformats.org/spreadsheetml/2006/main" count="567" uniqueCount="325">
  <si>
    <t>závod č. 133</t>
  </si>
  <si>
    <t xml:space="preserve">MČR dorostu ve sjezdu </t>
  </si>
  <si>
    <t>- Liptovský Mikuláš</t>
  </si>
  <si>
    <t>16.9.2007</t>
  </si>
  <si>
    <t xml:space="preserve"> C1 muži</t>
  </si>
  <si>
    <t>Por.č.</t>
  </si>
  <si>
    <t>Št.č.</t>
  </si>
  <si>
    <t>Reg.č.</t>
  </si>
  <si>
    <t>Jméno</t>
  </si>
  <si>
    <t>nar.</t>
  </si>
  <si>
    <t>VK</t>
  </si>
  <si>
    <t>VT</t>
  </si>
  <si>
    <t>oddíl</t>
  </si>
  <si>
    <t>čas</t>
  </si>
  <si>
    <t>Šťastný Martin</t>
  </si>
  <si>
    <t>DS</t>
  </si>
  <si>
    <t>Obal Pce</t>
  </si>
  <si>
    <t>Šťastný Filip</t>
  </si>
  <si>
    <t>ŽS</t>
  </si>
  <si>
    <t>Božek Radim</t>
  </si>
  <si>
    <t>DM</t>
  </si>
  <si>
    <t>Olomouc</t>
  </si>
  <si>
    <t>Jordán František</t>
  </si>
  <si>
    <t>SKVeselí</t>
  </si>
  <si>
    <t>Pavlík Radek</t>
  </si>
  <si>
    <t>2</t>
  </si>
  <si>
    <t>VSDK</t>
  </si>
  <si>
    <t>Macík Martin</t>
  </si>
  <si>
    <t>Kabelík Pavel</t>
  </si>
  <si>
    <t>Litovel</t>
  </si>
  <si>
    <t>Rubint Martin</t>
  </si>
  <si>
    <t>Kroměříž</t>
  </si>
  <si>
    <t>Rolenc Ondřej</t>
  </si>
  <si>
    <t>Kučera Michal</t>
  </si>
  <si>
    <t>Malach Tobiáš</t>
  </si>
  <si>
    <t>Tesla bo</t>
  </si>
  <si>
    <t xml:space="preserve"> K1 muži</t>
  </si>
  <si>
    <t>Seidl Tomáš</t>
  </si>
  <si>
    <t>Horňák Antonín</t>
  </si>
  <si>
    <t>Hric Filip</t>
  </si>
  <si>
    <t>Břečka Jakub</t>
  </si>
  <si>
    <t>Houserek Aleš</t>
  </si>
  <si>
    <t>Řezáč Jan</t>
  </si>
  <si>
    <t>Dupal Jiří</t>
  </si>
  <si>
    <t>Toporcer Jiří</t>
  </si>
  <si>
    <t>Stefan Petr</t>
  </si>
  <si>
    <t>Soběslav</t>
  </si>
  <si>
    <t>Suchánek Daniel</t>
  </si>
  <si>
    <t>Vys.Mýto</t>
  </si>
  <si>
    <t>Ligurský Ivo</t>
  </si>
  <si>
    <t>Sosnar Jakub</t>
  </si>
  <si>
    <t>KK Brno</t>
  </si>
  <si>
    <t>Jílek Jan</t>
  </si>
  <si>
    <t>Lagner Jiří</t>
  </si>
  <si>
    <t>Kříšťan Filip</t>
  </si>
  <si>
    <t>Týniště</t>
  </si>
  <si>
    <t>Habich Bohumil</t>
  </si>
  <si>
    <t>VS Tábor</t>
  </si>
  <si>
    <t>Todarello Valentino</t>
  </si>
  <si>
    <t>Tykal Jiří</t>
  </si>
  <si>
    <t>Klášter.</t>
  </si>
  <si>
    <t>Hála Richard</t>
  </si>
  <si>
    <t>Novák Ondřej</t>
  </si>
  <si>
    <t>Krejza Filip</t>
  </si>
  <si>
    <t>Kádrle Martin</t>
  </si>
  <si>
    <t>Trutnov</t>
  </si>
  <si>
    <t>119003</t>
  </si>
  <si>
    <t>Nedvěd Jaroslav</t>
  </si>
  <si>
    <t>1</t>
  </si>
  <si>
    <t>Kropáček Matěj</t>
  </si>
  <si>
    <t>So Písek</t>
  </si>
  <si>
    <t xml:space="preserve"> K1 ženy</t>
  </si>
  <si>
    <t>Drahozalová Jana</t>
  </si>
  <si>
    <t>Roudnice</t>
  </si>
  <si>
    <t>Bustová Anna</t>
  </si>
  <si>
    <t>USK</t>
  </si>
  <si>
    <t>Janoušková Nikola</t>
  </si>
  <si>
    <t>Bohemians</t>
  </si>
  <si>
    <t>Kudějová Kateřina</t>
  </si>
  <si>
    <t>Zimová Marie</t>
  </si>
  <si>
    <t>Bendová Marie</t>
  </si>
  <si>
    <t>Večerková Nina</t>
  </si>
  <si>
    <t>Polívková Hana</t>
  </si>
  <si>
    <t>Blovice</t>
  </si>
  <si>
    <t>Jordánová Pavlína</t>
  </si>
  <si>
    <t>Sosnarová Michaela</t>
  </si>
  <si>
    <t>Polesná Jitka</t>
  </si>
  <si>
    <t>L.Plzeň</t>
  </si>
  <si>
    <t>Hrabalová Ivana</t>
  </si>
  <si>
    <t>Valíková Radka</t>
  </si>
  <si>
    <t>Zástěrová Anna</t>
  </si>
  <si>
    <t>Vránová Linda</t>
  </si>
  <si>
    <t>MT</t>
  </si>
  <si>
    <t xml:space="preserve"> C2 muži</t>
  </si>
  <si>
    <t>Šindler Marek</t>
  </si>
  <si>
    <t>Kašpar Jonáš</t>
  </si>
  <si>
    <t>KK Opava</t>
  </si>
  <si>
    <t>Litovel/Obal Pce</t>
  </si>
  <si>
    <t>Litovel/Olomouc</t>
  </si>
  <si>
    <t>Medřický Ludvík</t>
  </si>
  <si>
    <t>Macášek Tomáš</t>
  </si>
  <si>
    <t>USK/Bechyně</t>
  </si>
  <si>
    <t>Jůva Marek</t>
  </si>
  <si>
    <t>Tesla Brno</t>
  </si>
  <si>
    <t>Kristek Aleš</t>
  </si>
  <si>
    <t>Macíček Lukáš</t>
  </si>
  <si>
    <t>Valmez</t>
  </si>
  <si>
    <t>Baroň Petr</t>
  </si>
  <si>
    <t>Fusek Radomír</t>
  </si>
  <si>
    <t>Bříza Václav</t>
  </si>
  <si>
    <t>Kubát Zdeněk</t>
  </si>
  <si>
    <t>Klatovy</t>
  </si>
  <si>
    <t>závod č. 158</t>
  </si>
  <si>
    <t xml:space="preserve">MČR dorostu družstev ve sjezdu </t>
  </si>
  <si>
    <t>3x C1</t>
  </si>
  <si>
    <t>36      46     96</t>
  </si>
  <si>
    <t>3x K1</t>
  </si>
  <si>
    <t>3
13
23</t>
  </si>
  <si>
    <t>119054
119108
119089</t>
  </si>
  <si>
    <t>Šrámek Jonatan
HRABALOVÁ Ivana
KRAUSOVÁ Tereza</t>
  </si>
  <si>
    <t>94
90
93</t>
  </si>
  <si>
    <t>0
1
0</t>
  </si>
  <si>
    <t>4
14
24</t>
  </si>
  <si>
    <t xml:space="preserve">64031
64038
64021 </t>
  </si>
  <si>
    <t>KREJZA Filip
JÍLEK Jan
SUCHÁNEK Daniel</t>
  </si>
  <si>
    <t>89
93
93</t>
  </si>
  <si>
    <t>2
3
3</t>
  </si>
  <si>
    <t>Vys Mýto</t>
  </si>
  <si>
    <t>5
15
25</t>
  </si>
  <si>
    <t>103010
103018
103019</t>
  </si>
  <si>
    <t>TODARELLO Valentino
SOSNAROVÁ Michaela
SOSNAR Jakub</t>
  </si>
  <si>
    <t>92
91
94</t>
  </si>
  <si>
    <t>2
2
3</t>
  </si>
  <si>
    <t>6
16
26</t>
  </si>
  <si>
    <t>133009
133011
133015</t>
  </si>
  <si>
    <t>JORDÁN František
JORDÁNOVÁ Pavlína
VEČERKOVÁ Nina</t>
  </si>
  <si>
    <t>91
92
92</t>
  </si>
  <si>
    <t>3
3
3</t>
  </si>
  <si>
    <t>7
17
27</t>
  </si>
  <si>
    <t>112046
112018
112030</t>
  </si>
  <si>
    <t>LIGURSKÝ Ivo
NOVÁK Ondřej
RUBINT Martin</t>
  </si>
  <si>
    <t>90
92
90</t>
  </si>
  <si>
    <t>3
2
0</t>
  </si>
  <si>
    <t>8
18
28</t>
  </si>
  <si>
    <t>133062
133044
133034</t>
  </si>
  <si>
    <t>HORŇÁK Antonín
HÁLA Richard
BŘEČKA Jakub</t>
  </si>
  <si>
    <t>93
92
92</t>
  </si>
  <si>
    <t>3
2
3</t>
  </si>
  <si>
    <t>9
19
29</t>
  </si>
  <si>
    <t>119021
119128
119140</t>
  </si>
  <si>
    <t>SEIDL Tomáš
HOUSEREK Aleš
HRIC Filip</t>
  </si>
  <si>
    <t>89
90
93</t>
  </si>
  <si>
    <t>0
3
3</t>
  </si>
  <si>
    <t>10
20
30</t>
  </si>
  <si>
    <t>119127
119003
119120</t>
  </si>
  <si>
    <t>DUPAL Jiří
NEDVĚD Jaroslav
ŘEZÁČ Jan</t>
  </si>
  <si>
    <t>91
89
89</t>
  </si>
  <si>
    <t>3
1
3</t>
  </si>
  <si>
    <t>3x K1ž</t>
  </si>
  <si>
    <t>32
42
92</t>
  </si>
  <si>
    <t>33
43
93</t>
  </si>
  <si>
    <t>049001
049030
049035</t>
  </si>
  <si>
    <t>DRAHOZALOVÁ Jana
ZIMOVÁ Marie
BENDOVÁ MARIE</t>
  </si>
  <si>
    <t>90
92
92</t>
  </si>
  <si>
    <t>34
44
94</t>
  </si>
  <si>
    <t>119111
119108
119089</t>
  </si>
  <si>
    <t>VRÁNOVÁ Linda
HRABALOVÁ Ivana
KRAUSOVÁ Tereza</t>
  </si>
  <si>
    <t>MT
1
0</t>
  </si>
  <si>
    <t>st.č.</t>
  </si>
  <si>
    <t>reg.č.</t>
  </si>
  <si>
    <t>jméno</t>
  </si>
  <si>
    <t>start. čas</t>
  </si>
  <si>
    <t>3x C2</t>
  </si>
  <si>
    <t>por.č.</t>
  </si>
  <si>
    <t>št.č.</t>
  </si>
  <si>
    <t xml:space="preserve">  jméno</t>
  </si>
  <si>
    <t xml:space="preserve">   jméno</t>
  </si>
  <si>
    <t>37
47
97</t>
  </si>
  <si>
    <t>0
3
2</t>
  </si>
  <si>
    <t>Kopička Ondřej</t>
  </si>
  <si>
    <t>Pešák Tomáš</t>
  </si>
  <si>
    <t>Přerov</t>
  </si>
  <si>
    <t>108023
108026
108033</t>
  </si>
  <si>
    <t>Toporcer Jiří
Macík Martin
Pavlík Radek</t>
  </si>
  <si>
    <t>90
90
92</t>
  </si>
  <si>
    <t>0
2
2</t>
  </si>
  <si>
    <t>VALÍKOVÁ Radka
ŠŤASTNÝ Filip
ROLENC Ondřej</t>
  </si>
  <si>
    <t>57074
57020
57071</t>
  </si>
  <si>
    <t>91
94
91</t>
  </si>
  <si>
    <t>9150
9019
9177</t>
  </si>
  <si>
    <t>KUDĚJOVÁ Kateřina
BUSTOVÁ Anna
VĚTROVSKÁ Aneta</t>
  </si>
  <si>
    <t>90
92
93</t>
  </si>
  <si>
    <t>3
0
0</t>
  </si>
  <si>
    <t>711,56</t>
  </si>
  <si>
    <t>768,67</t>
  </si>
  <si>
    <t>666,00</t>
  </si>
  <si>
    <t>644,97</t>
  </si>
  <si>
    <t>647,13</t>
  </si>
  <si>
    <t>644,07</t>
  </si>
  <si>
    <t>621,38</t>
  </si>
  <si>
    <t>606,34</t>
  </si>
  <si>
    <t>592,81</t>
  </si>
  <si>
    <t>596,52</t>
  </si>
  <si>
    <t>DNS</t>
  </si>
  <si>
    <t>661,82</t>
  </si>
  <si>
    <t>DNF</t>
  </si>
  <si>
    <t>627,77</t>
  </si>
  <si>
    <t>642,78</t>
  </si>
  <si>
    <t>603,01</t>
  </si>
  <si>
    <t>677,07</t>
  </si>
  <si>
    <t>633,83</t>
  </si>
  <si>
    <t>549,50</t>
  </si>
  <si>
    <t>627,16</t>
  </si>
  <si>
    <t>669,69</t>
  </si>
  <si>
    <t>694,01</t>
  </si>
  <si>
    <t>616,41</t>
  </si>
  <si>
    <t>621,80</t>
  </si>
  <si>
    <t>561,20</t>
  </si>
  <si>
    <t>575,87</t>
  </si>
  <si>
    <t>562,62</t>
  </si>
  <si>
    <t>557,89</t>
  </si>
  <si>
    <t>559,59</t>
  </si>
  <si>
    <t>560,02</t>
  </si>
  <si>
    <t>538,11</t>
  </si>
  <si>
    <t>543,66</t>
  </si>
  <si>
    <t>535,51</t>
  </si>
  <si>
    <t>595,77</t>
  </si>
  <si>
    <t>DSQ</t>
  </si>
  <si>
    <t>659,75</t>
  </si>
  <si>
    <t>653,57</t>
  </si>
  <si>
    <t>658,47</t>
  </si>
  <si>
    <t>653,34</t>
  </si>
  <si>
    <t>647,92</t>
  </si>
  <si>
    <t>623,58</t>
  </si>
  <si>
    <t>611,55</t>
  </si>
  <si>
    <t>603,21</t>
  </si>
  <si>
    <t>618,07</t>
  </si>
  <si>
    <t>631,53</t>
  </si>
  <si>
    <t>627,92</t>
  </si>
  <si>
    <t>628,82</t>
  </si>
  <si>
    <t>613,73</t>
  </si>
  <si>
    <t>672,12</t>
  </si>
  <si>
    <t>610,82</t>
  </si>
  <si>
    <t>609,92</t>
  </si>
  <si>
    <t>681,18</t>
  </si>
  <si>
    <t>593,30</t>
  </si>
  <si>
    <t>9:52,81</t>
  </si>
  <si>
    <t>9:56,52</t>
  </si>
  <si>
    <t>10:21,38</t>
  </si>
  <si>
    <t>10:44,07</t>
  </si>
  <si>
    <t>10:44,97</t>
  </si>
  <si>
    <t>10:47,13</t>
  </si>
  <si>
    <t>11:51,56</t>
  </si>
  <si>
    <t>12:48,67</t>
  </si>
  <si>
    <t>10:06,34</t>
  </si>
  <si>
    <t>11:06,00</t>
  </si>
  <si>
    <t>8:55,51</t>
  </si>
  <si>
    <t>8:58,11</t>
  </si>
  <si>
    <t>9:17,89</t>
  </si>
  <si>
    <t>9:19,59</t>
  </si>
  <si>
    <t>9:20,02</t>
  </si>
  <si>
    <t>9:22,62</t>
  </si>
  <si>
    <t>9:35,87</t>
  </si>
  <si>
    <t>10:16,41</t>
  </si>
  <si>
    <t>10:27,16</t>
  </si>
  <si>
    <t>10:27,77</t>
  </si>
  <si>
    <t>10:33,83</t>
  </si>
  <si>
    <t>10:42,78</t>
  </si>
  <si>
    <t>11:17,07</t>
  </si>
  <si>
    <t>11:34,01</t>
  </si>
  <si>
    <t>9:03,66</t>
  </si>
  <si>
    <t>9:09,50</t>
  </si>
  <si>
    <t>9:21,20</t>
  </si>
  <si>
    <t>10:03,01</t>
  </si>
  <si>
    <t>10:21,80</t>
  </si>
  <si>
    <t>11:01,82</t>
  </si>
  <si>
    <t>11:09,69</t>
  </si>
  <si>
    <t>9:55,77</t>
  </si>
  <si>
    <t>10:11,55</t>
  </si>
  <si>
    <t>10:18,07</t>
  </si>
  <si>
    <t>10:23,58</t>
  </si>
  <si>
    <t>10:47,92</t>
  </si>
  <si>
    <t>10:53,34</t>
  </si>
  <si>
    <t>10:53,57</t>
  </si>
  <si>
    <t>10:58,47</t>
  </si>
  <si>
    <t>10:59,75</t>
  </si>
  <si>
    <t>10:03,21</t>
  </si>
  <si>
    <t>10:10,82</t>
  </si>
  <si>
    <t>10:13,73</t>
  </si>
  <si>
    <t>10:27,92</t>
  </si>
  <si>
    <t>10:28,82</t>
  </si>
  <si>
    <t>10:31,53</t>
  </si>
  <si>
    <t>11:12,12</t>
  </si>
  <si>
    <t>11:21,18</t>
  </si>
  <si>
    <t>10:09,92</t>
  </si>
  <si>
    <t>9:53,30</t>
  </si>
  <si>
    <t>15:20,00</t>
  </si>
  <si>
    <t>25:09,80</t>
  </si>
  <si>
    <t>10:12,10</t>
  </si>
  <si>
    <t>11:10,70</t>
  </si>
  <si>
    <t>11:40,10</t>
  </si>
  <si>
    <t>11:31,30</t>
  </si>
  <si>
    <t>11:33,30</t>
  </si>
  <si>
    <t>11:41,70</t>
  </si>
  <si>
    <t>12:22,60</t>
  </si>
  <si>
    <t>16:37,10</t>
  </si>
  <si>
    <t>17:07,30</t>
  </si>
  <si>
    <t>11:45,60</t>
  </si>
  <si>
    <t xml:space="preserve"> Liptovský Mikuláš</t>
  </si>
  <si>
    <t>MČR dorostu družstev ve sjezdu</t>
  </si>
  <si>
    <t>VÝSLEDKOVÁ LISTINA</t>
  </si>
  <si>
    <t>vrchní rozhodčí:</t>
  </si>
  <si>
    <t xml:space="preserve">Jana Macíková </t>
  </si>
  <si>
    <t>zást.vr.rozhodčího:</t>
  </si>
  <si>
    <t>Václav Martin</t>
  </si>
  <si>
    <t>dozor svazu:</t>
  </si>
  <si>
    <t>Hana Kneblová</t>
  </si>
  <si>
    <t>ředitel:</t>
  </si>
  <si>
    <t>Petr Kratochvíl</t>
  </si>
  <si>
    <t>8.00 výdej čísel na USD</t>
  </si>
  <si>
    <t>8.00 porada na USD</t>
  </si>
  <si>
    <t>9.30 start individuálního sjezdu - v pořadí C1, K1m, K1ž, C2</t>
  </si>
  <si>
    <t>12.00 start družstev v pořadí 3xC1, 3xK1m, 3xK1ž, 3xC2</t>
  </si>
  <si>
    <t xml:space="preserve">30 min po dojetí posledního družstva vyhlášení výsledků sjezdu a kombinace </t>
  </si>
  <si>
    <t>v areálu USD!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</si>
</sst>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:ss.0"/>
    <numFmt numFmtId="173" formatCode="ss.0"/>
    <numFmt numFmtId="174" formatCode="00.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20"/>
      <name val="Arial"/>
      <family val="2"/>
    </font>
    <font>
      <sz val="20"/>
      <name val="Arial"/>
      <family val="2"/>
    </font>
    <font>
      <b/>
      <sz val="2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17"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0"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0" fillId="0" borderId="2" xfId="0" applyFill="1" applyBorder="1" applyAlignment="1">
      <alignment horizontal="right" wrapText="1"/>
    </xf>
    <xf numFmtId="0" fontId="0" fillId="0" borderId="2" xfId="0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49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" fontId="10" fillId="0" borderId="0" xfId="0" applyNumberFormat="1" applyFont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1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vertical="center" wrapText="1"/>
    </xf>
    <xf numFmtId="1" fontId="14" fillId="0" borderId="2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vertical="center"/>
    </xf>
    <xf numFmtId="49" fontId="14" fillId="0" borderId="2" xfId="0" applyNumberFormat="1" applyFont="1" applyBorder="1" applyAlignment="1">
      <alignment horizontal="center" vertical="center"/>
    </xf>
    <xf numFmtId="47" fontId="14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3" fillId="0" borderId="4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3">
    <cellStyle name="Normal" xfId="0"/>
    <cellStyle name="Hypertextový odkaz" xfId="15"/>
    <cellStyle name="Sledovaný hypertextový odkaz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7">
      <selection activeCell="F34" sqref="F34"/>
    </sheetView>
  </sheetViews>
  <sheetFormatPr defaultColWidth="9.140625" defaultRowHeight="12.75"/>
  <cols>
    <col min="1" max="1" width="26.57421875" style="0" customWidth="1"/>
  </cols>
  <sheetData>
    <row r="1" spans="1:5" ht="12.75">
      <c r="A1" s="19"/>
      <c r="B1" s="19"/>
      <c r="C1" s="19"/>
      <c r="D1" s="19"/>
      <c r="E1" s="19"/>
    </row>
    <row r="2" spans="1:5" ht="26.25">
      <c r="A2" s="91" t="s">
        <v>3</v>
      </c>
      <c r="B2" s="92" t="s">
        <v>308</v>
      </c>
      <c r="C2" s="93"/>
      <c r="D2" s="93"/>
      <c r="E2" s="93"/>
    </row>
    <row r="3" spans="1:5" ht="12.75">
      <c r="A3" s="19"/>
      <c r="B3" s="19"/>
      <c r="C3" s="19"/>
      <c r="D3" s="19"/>
      <c r="E3" s="19"/>
    </row>
    <row r="4" spans="1:5" ht="18">
      <c r="A4" s="94" t="s">
        <v>0</v>
      </c>
      <c r="B4" s="95" t="s">
        <v>1</v>
      </c>
      <c r="C4" s="19"/>
      <c r="D4" s="95"/>
      <c r="E4" s="20"/>
    </row>
    <row r="5" spans="1:5" ht="18">
      <c r="A5" s="94" t="s">
        <v>112</v>
      </c>
      <c r="B5" s="96" t="s">
        <v>309</v>
      </c>
      <c r="C5" s="19"/>
      <c r="D5" s="19"/>
      <c r="E5" s="19"/>
    </row>
    <row r="6" spans="1:5" ht="12.75">
      <c r="A6" s="19"/>
      <c r="B6" s="19"/>
      <c r="C6" s="19"/>
      <c r="D6" s="19"/>
      <c r="E6" s="19"/>
    </row>
    <row r="7" spans="1:5" ht="12.75">
      <c r="A7" s="19"/>
      <c r="B7" s="19"/>
      <c r="C7" s="19"/>
      <c r="D7" s="19"/>
      <c r="E7" s="19"/>
    </row>
    <row r="8" spans="1:5" ht="12.75">
      <c r="A8" s="19"/>
      <c r="B8" s="19"/>
      <c r="C8" s="19"/>
      <c r="D8" s="19"/>
      <c r="E8" s="19"/>
    </row>
    <row r="9" spans="1:5" ht="12.75">
      <c r="A9" s="19"/>
      <c r="B9" s="19"/>
      <c r="C9" s="19"/>
      <c r="D9" s="19"/>
      <c r="E9" s="19"/>
    </row>
    <row r="10" spans="1:5" ht="12.75">
      <c r="A10" s="19"/>
      <c r="B10" s="19"/>
      <c r="C10" s="19"/>
      <c r="D10" s="19"/>
      <c r="E10" s="19"/>
    </row>
    <row r="11" spans="1:5" ht="33.75">
      <c r="A11" s="19"/>
      <c r="B11" s="97" t="s">
        <v>310</v>
      </c>
      <c r="C11" s="19"/>
      <c r="D11" s="19"/>
      <c r="E11" s="19"/>
    </row>
    <row r="12" spans="1:5" ht="12.75">
      <c r="A12" s="19"/>
      <c r="B12" s="19"/>
      <c r="C12" s="19"/>
      <c r="D12" s="19"/>
      <c r="E12" s="19"/>
    </row>
    <row r="13" spans="1:5" ht="18">
      <c r="A13" s="98"/>
      <c r="B13" s="96"/>
      <c r="C13" s="19"/>
      <c r="D13" s="19"/>
      <c r="E13" s="19"/>
    </row>
    <row r="14" spans="1:5" ht="12.75">
      <c r="A14" s="19"/>
      <c r="B14" s="19"/>
      <c r="C14" s="19"/>
      <c r="D14" s="19"/>
      <c r="E14" s="19"/>
    </row>
    <row r="15" spans="1:5" ht="12.75">
      <c r="A15" s="99" t="s">
        <v>311</v>
      </c>
      <c r="B15" s="99" t="s">
        <v>312</v>
      </c>
      <c r="C15" s="19"/>
      <c r="D15" s="19"/>
      <c r="E15" s="19"/>
    </row>
    <row r="16" spans="1:5" ht="12.75">
      <c r="A16" s="99" t="s">
        <v>313</v>
      </c>
      <c r="B16" s="99" t="s">
        <v>314</v>
      </c>
      <c r="C16" s="19"/>
      <c r="D16" s="19"/>
      <c r="E16" s="19"/>
    </row>
    <row r="17" spans="1:5" ht="12.75">
      <c r="A17" s="99" t="s">
        <v>315</v>
      </c>
      <c r="B17" s="99" t="s">
        <v>316</v>
      </c>
      <c r="C17" s="19"/>
      <c r="D17" s="19"/>
      <c r="E17" s="19"/>
    </row>
    <row r="18" spans="1:5" ht="12.75">
      <c r="A18" s="99" t="s">
        <v>317</v>
      </c>
      <c r="B18" s="99" t="s">
        <v>318</v>
      </c>
      <c r="C18" s="19"/>
      <c r="D18" s="19"/>
      <c r="E18" s="19"/>
    </row>
    <row r="19" spans="1:5" ht="12.75">
      <c r="A19" s="19"/>
      <c r="B19" s="19"/>
      <c r="C19" s="19"/>
      <c r="D19" s="19"/>
      <c r="E19" s="19"/>
    </row>
    <row r="20" spans="1:5" ht="12.75">
      <c r="A20" s="19"/>
      <c r="B20" s="19"/>
      <c r="C20" s="19"/>
      <c r="D20" s="19"/>
      <c r="E20" s="19"/>
    </row>
    <row r="21" spans="1:5" ht="12.75">
      <c r="A21" s="99"/>
      <c r="B21" s="19"/>
      <c r="C21" s="19"/>
      <c r="D21" s="19"/>
      <c r="E21" s="19"/>
    </row>
    <row r="22" spans="1:5" ht="12.75">
      <c r="A22" s="99" t="s">
        <v>319</v>
      </c>
      <c r="B22" s="19"/>
      <c r="C22" s="19"/>
      <c r="D22" s="19"/>
      <c r="E22" s="19"/>
    </row>
    <row r="23" spans="1:5" ht="12.75">
      <c r="A23" s="99" t="s">
        <v>320</v>
      </c>
      <c r="B23" s="19"/>
      <c r="C23" s="19"/>
      <c r="D23" s="19"/>
      <c r="E23" s="19"/>
    </row>
    <row r="24" spans="1:5" ht="12.75">
      <c r="A24" s="99" t="s">
        <v>321</v>
      </c>
      <c r="B24" s="19"/>
      <c r="C24" s="19"/>
      <c r="D24" s="19"/>
      <c r="E24" s="19"/>
    </row>
    <row r="25" spans="1:5" ht="12.75">
      <c r="A25" s="99" t="s">
        <v>322</v>
      </c>
      <c r="B25" s="19"/>
      <c r="C25" s="19"/>
      <c r="D25" s="19"/>
      <c r="E25" s="19"/>
    </row>
    <row r="26" spans="1:5" ht="12.75">
      <c r="A26" s="99" t="s">
        <v>323</v>
      </c>
      <c r="B26" s="19"/>
      <c r="C26" s="19"/>
      <c r="D26" s="19"/>
      <c r="E26" s="19"/>
    </row>
    <row r="27" spans="1:5" ht="12.75">
      <c r="A27" s="99" t="s">
        <v>324</v>
      </c>
      <c r="B27" s="19"/>
      <c r="C27" s="19"/>
      <c r="D27" s="19"/>
      <c r="E27" s="19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D25" sqref="D25"/>
    </sheetView>
  </sheetViews>
  <sheetFormatPr defaultColWidth="9.140625" defaultRowHeight="12.75"/>
  <cols>
    <col min="1" max="1" width="6.8515625" style="0" bestFit="1" customWidth="1"/>
    <col min="2" max="2" width="6.7109375" style="0" customWidth="1"/>
    <col min="3" max="3" width="15.140625" style="16" customWidth="1"/>
    <col min="4" max="4" width="22.421875" style="0" customWidth="1"/>
    <col min="5" max="5" width="9.8515625" style="0" customWidth="1"/>
    <col min="6" max="7" width="6.140625" style="0" customWidth="1"/>
    <col min="8" max="8" width="18.57421875" style="0" customWidth="1"/>
    <col min="9" max="9" width="14.28125" style="14" hidden="1" customWidth="1"/>
    <col min="10" max="10" width="14.28125" style="81" customWidth="1"/>
    <col min="11" max="12" width="0" style="0" hidden="1" customWidth="1"/>
    <col min="13" max="13" width="14.421875" style="0" hidden="1" customWidth="1"/>
  </cols>
  <sheetData>
    <row r="1" spans="5:7" ht="12.75">
      <c r="E1" s="14"/>
      <c r="F1" s="14"/>
      <c r="G1" s="14"/>
    </row>
    <row r="2" spans="2:5" ht="18">
      <c r="B2" s="2" t="s">
        <v>0</v>
      </c>
      <c r="E2" s="1" t="s">
        <v>1</v>
      </c>
    </row>
    <row r="3" ht="12.75">
      <c r="E3" s="18" t="s">
        <v>2</v>
      </c>
    </row>
    <row r="4" ht="12.75">
      <c r="E4" s="18"/>
    </row>
    <row r="5" spans="2:7" ht="18">
      <c r="B5" s="8" t="s">
        <v>3</v>
      </c>
      <c r="E5" s="15" t="s">
        <v>4</v>
      </c>
      <c r="F5" s="14"/>
      <c r="G5" s="14"/>
    </row>
    <row r="6" spans="5:7" ht="12.75">
      <c r="E6" s="14"/>
      <c r="F6" s="14"/>
      <c r="G6" s="14"/>
    </row>
    <row r="7" spans="1:11" s="22" customFormat="1" ht="12.75">
      <c r="A7" s="32"/>
      <c r="C7" s="34"/>
      <c r="D7" s="32"/>
      <c r="E7" s="32"/>
      <c r="F7" s="33"/>
      <c r="G7" s="33"/>
      <c r="H7" s="32"/>
      <c r="I7" s="64"/>
      <c r="J7" s="82"/>
      <c r="K7" s="32"/>
    </row>
    <row r="8" spans="1:11" s="22" customFormat="1" ht="15.75" thickBot="1">
      <c r="A8" s="47" t="s">
        <v>173</v>
      </c>
      <c r="B8" s="48" t="s">
        <v>174</v>
      </c>
      <c r="C8" s="48" t="s">
        <v>169</v>
      </c>
      <c r="D8" s="47" t="s">
        <v>175</v>
      </c>
      <c r="E8" s="48" t="s">
        <v>9</v>
      </c>
      <c r="F8" s="48" t="s">
        <v>10</v>
      </c>
      <c r="G8" s="48" t="s">
        <v>11</v>
      </c>
      <c r="H8" s="47" t="s">
        <v>12</v>
      </c>
      <c r="I8" s="48" t="s">
        <v>13</v>
      </c>
      <c r="J8" s="48" t="s">
        <v>13</v>
      </c>
      <c r="K8" s="32"/>
    </row>
    <row r="9" spans="1:11" s="22" customFormat="1" ht="15.75">
      <c r="A9" s="49"/>
      <c r="B9" s="2"/>
      <c r="C9" s="51"/>
      <c r="D9" s="49"/>
      <c r="E9" s="49"/>
      <c r="F9" s="52"/>
      <c r="G9" s="52"/>
      <c r="H9" s="49"/>
      <c r="I9" s="65"/>
      <c r="J9" s="83"/>
      <c r="K9" s="32"/>
    </row>
    <row r="10" spans="1:13" s="22" customFormat="1" ht="15.75">
      <c r="A10" s="52">
        <v>1</v>
      </c>
      <c r="B10" s="67">
        <v>12</v>
      </c>
      <c r="C10" s="60">
        <v>116057</v>
      </c>
      <c r="D10" s="59" t="s">
        <v>33</v>
      </c>
      <c r="E10" s="60">
        <v>90</v>
      </c>
      <c r="F10" s="60" t="s">
        <v>15</v>
      </c>
      <c r="G10" s="55">
        <v>1</v>
      </c>
      <c r="H10" s="57" t="s">
        <v>29</v>
      </c>
      <c r="I10" s="78" t="s">
        <v>201</v>
      </c>
      <c r="J10" s="58" t="s">
        <v>246</v>
      </c>
      <c r="K10" s="79">
        <f>I10/60</f>
        <v>9.880166666666666</v>
      </c>
      <c r="L10" s="22">
        <f>INT(K10)</f>
        <v>9</v>
      </c>
      <c r="M10" s="80">
        <f>ROUND(I10-L10*60,2)</f>
        <v>52.81</v>
      </c>
    </row>
    <row r="11" spans="1:13" s="23" customFormat="1" ht="15.75">
      <c r="A11" s="52">
        <v>2</v>
      </c>
      <c r="B11" s="67">
        <v>13</v>
      </c>
      <c r="C11" s="55">
        <v>105019</v>
      </c>
      <c r="D11" s="57" t="s">
        <v>34</v>
      </c>
      <c r="E11" s="55">
        <v>89</v>
      </c>
      <c r="F11" s="55" t="s">
        <v>15</v>
      </c>
      <c r="G11" s="55">
        <v>1</v>
      </c>
      <c r="H11" s="57" t="s">
        <v>35</v>
      </c>
      <c r="I11" s="58" t="s">
        <v>202</v>
      </c>
      <c r="J11" s="58" t="s">
        <v>247</v>
      </c>
      <c r="K11" s="79">
        <f aca="true" t="shared" si="0" ref="K11:K19">I11/60</f>
        <v>9.942</v>
      </c>
      <c r="L11" s="22">
        <f aca="true" t="shared" si="1" ref="L11:L19">INT(K11)</f>
        <v>9</v>
      </c>
      <c r="M11" s="80">
        <f aca="true" t="shared" si="2" ref="M11:M19">ROUND(I11-L11*60,2)</f>
        <v>56.52</v>
      </c>
    </row>
    <row r="12" spans="1:13" s="23" customFormat="1" ht="15.75">
      <c r="A12" s="52">
        <v>3</v>
      </c>
      <c r="B12" s="67">
        <v>11</v>
      </c>
      <c r="C12" s="60">
        <v>57071</v>
      </c>
      <c r="D12" s="59" t="s">
        <v>32</v>
      </c>
      <c r="E12" s="60">
        <v>91</v>
      </c>
      <c r="F12" s="60" t="s">
        <v>20</v>
      </c>
      <c r="G12" s="60">
        <v>2</v>
      </c>
      <c r="H12" s="59" t="s">
        <v>16</v>
      </c>
      <c r="I12" s="58" t="s">
        <v>200</v>
      </c>
      <c r="J12" s="58" t="s">
        <v>254</v>
      </c>
      <c r="K12" s="79">
        <f t="shared" si="0"/>
        <v>10.105666666666668</v>
      </c>
      <c r="L12" s="22">
        <f t="shared" si="1"/>
        <v>10</v>
      </c>
      <c r="M12" s="80">
        <f t="shared" si="2"/>
        <v>6.34</v>
      </c>
    </row>
    <row r="13" spans="1:13" s="23" customFormat="1" ht="15.75">
      <c r="A13" s="52">
        <v>4</v>
      </c>
      <c r="B13" s="67">
        <v>10</v>
      </c>
      <c r="C13" s="60">
        <v>112030</v>
      </c>
      <c r="D13" s="57" t="s">
        <v>30</v>
      </c>
      <c r="E13" s="55">
        <v>90</v>
      </c>
      <c r="F13" s="60" t="s">
        <v>15</v>
      </c>
      <c r="G13" s="55">
        <v>2</v>
      </c>
      <c r="H13" s="57" t="s">
        <v>31</v>
      </c>
      <c r="I13" s="58" t="s">
        <v>199</v>
      </c>
      <c r="J13" s="58" t="s">
        <v>248</v>
      </c>
      <c r="K13" s="79">
        <f t="shared" si="0"/>
        <v>10.356333333333334</v>
      </c>
      <c r="L13" s="22">
        <f t="shared" si="1"/>
        <v>10</v>
      </c>
      <c r="M13" s="80">
        <f t="shared" si="2"/>
        <v>21.38</v>
      </c>
    </row>
    <row r="14" spans="1:13" s="23" customFormat="1" ht="15.75">
      <c r="A14" s="52">
        <v>5</v>
      </c>
      <c r="B14" s="67">
        <v>9</v>
      </c>
      <c r="C14" s="60">
        <v>116054</v>
      </c>
      <c r="D14" s="59" t="s">
        <v>28</v>
      </c>
      <c r="E14" s="60">
        <v>91</v>
      </c>
      <c r="F14" s="60" t="s">
        <v>20</v>
      </c>
      <c r="G14" s="60">
        <v>3</v>
      </c>
      <c r="H14" s="59" t="s">
        <v>29</v>
      </c>
      <c r="I14" s="58" t="s">
        <v>198</v>
      </c>
      <c r="J14" s="58" t="s">
        <v>249</v>
      </c>
      <c r="K14" s="79">
        <f t="shared" si="0"/>
        <v>10.7345</v>
      </c>
      <c r="L14" s="22">
        <f t="shared" si="1"/>
        <v>10</v>
      </c>
      <c r="M14" s="80">
        <f t="shared" si="2"/>
        <v>44.07</v>
      </c>
    </row>
    <row r="15" spans="1:13" s="23" customFormat="1" ht="15.75">
      <c r="A15" s="52">
        <v>6</v>
      </c>
      <c r="B15" s="67">
        <v>7</v>
      </c>
      <c r="C15" s="60">
        <v>108033</v>
      </c>
      <c r="D15" s="61" t="s">
        <v>24</v>
      </c>
      <c r="E15" s="62">
        <v>92</v>
      </c>
      <c r="F15" s="60" t="s">
        <v>20</v>
      </c>
      <c r="G15" s="63" t="s">
        <v>25</v>
      </c>
      <c r="H15" s="61" t="s">
        <v>26</v>
      </c>
      <c r="I15" s="58" t="s">
        <v>196</v>
      </c>
      <c r="J15" s="58" t="s">
        <v>250</v>
      </c>
      <c r="K15" s="79">
        <f t="shared" si="0"/>
        <v>10.749500000000001</v>
      </c>
      <c r="L15" s="22">
        <f t="shared" si="1"/>
        <v>10</v>
      </c>
      <c r="M15" s="80">
        <f t="shared" si="2"/>
        <v>44.97</v>
      </c>
    </row>
    <row r="16" spans="1:13" s="23" customFormat="1" ht="15.75">
      <c r="A16" s="52">
        <v>7</v>
      </c>
      <c r="B16" s="67">
        <v>8</v>
      </c>
      <c r="C16" s="60">
        <v>108026</v>
      </c>
      <c r="D16" s="59" t="s">
        <v>27</v>
      </c>
      <c r="E16" s="60">
        <v>90</v>
      </c>
      <c r="F16" s="60" t="s">
        <v>15</v>
      </c>
      <c r="G16" s="55">
        <v>2</v>
      </c>
      <c r="H16" s="61" t="s">
        <v>26</v>
      </c>
      <c r="I16" s="58" t="s">
        <v>197</v>
      </c>
      <c r="J16" s="58" t="s">
        <v>251</v>
      </c>
      <c r="K16" s="79">
        <f t="shared" si="0"/>
        <v>10.7855</v>
      </c>
      <c r="L16" s="22">
        <f t="shared" si="1"/>
        <v>10</v>
      </c>
      <c r="M16" s="80">
        <f t="shared" si="2"/>
        <v>47.13</v>
      </c>
    </row>
    <row r="17" spans="1:13" s="23" customFormat="1" ht="15.75">
      <c r="A17" s="52">
        <v>8</v>
      </c>
      <c r="B17" s="67">
        <v>6</v>
      </c>
      <c r="C17" s="60">
        <v>133009</v>
      </c>
      <c r="D17" s="59" t="s">
        <v>22</v>
      </c>
      <c r="E17" s="60">
        <v>91</v>
      </c>
      <c r="F17" s="60" t="s">
        <v>20</v>
      </c>
      <c r="G17" s="60">
        <v>3</v>
      </c>
      <c r="H17" s="59" t="s">
        <v>23</v>
      </c>
      <c r="I17" s="58" t="s">
        <v>195</v>
      </c>
      <c r="J17" s="58" t="s">
        <v>255</v>
      </c>
      <c r="K17" s="79">
        <f t="shared" si="0"/>
        <v>11.1</v>
      </c>
      <c r="L17" s="22">
        <f t="shared" si="1"/>
        <v>11</v>
      </c>
      <c r="M17" s="80">
        <f t="shared" si="2"/>
        <v>6</v>
      </c>
    </row>
    <row r="18" spans="1:13" s="23" customFormat="1" ht="15.75">
      <c r="A18" s="52">
        <v>9</v>
      </c>
      <c r="B18" s="66">
        <v>2</v>
      </c>
      <c r="C18" s="52">
        <v>121009</v>
      </c>
      <c r="D18" s="49" t="s">
        <v>179</v>
      </c>
      <c r="E18" s="52">
        <v>89</v>
      </c>
      <c r="F18" s="52" t="s">
        <v>15</v>
      </c>
      <c r="G18" s="52">
        <v>0</v>
      </c>
      <c r="H18" s="49" t="s">
        <v>96</v>
      </c>
      <c r="I18" s="53" t="s">
        <v>193</v>
      </c>
      <c r="J18" s="58" t="s">
        <v>252</v>
      </c>
      <c r="K18" s="79">
        <f t="shared" si="0"/>
        <v>11.859333333333332</v>
      </c>
      <c r="L18" s="22">
        <f t="shared" si="1"/>
        <v>11</v>
      </c>
      <c r="M18" s="80">
        <f t="shared" si="2"/>
        <v>51.56</v>
      </c>
    </row>
    <row r="19" spans="1:13" s="23" customFormat="1" ht="15.75">
      <c r="A19" s="52">
        <v>10</v>
      </c>
      <c r="B19" s="67">
        <v>4</v>
      </c>
      <c r="C19" s="55">
        <v>57020</v>
      </c>
      <c r="D19" s="56" t="s">
        <v>17</v>
      </c>
      <c r="E19" s="55">
        <v>94</v>
      </c>
      <c r="F19" s="55" t="s">
        <v>18</v>
      </c>
      <c r="G19" s="55">
        <v>3</v>
      </c>
      <c r="H19" s="57" t="s">
        <v>16</v>
      </c>
      <c r="I19" s="58" t="s">
        <v>194</v>
      </c>
      <c r="J19" s="58" t="s">
        <v>253</v>
      </c>
      <c r="K19" s="79">
        <f t="shared" si="0"/>
        <v>12.811166666666667</v>
      </c>
      <c r="L19" s="22">
        <f t="shared" si="1"/>
        <v>12</v>
      </c>
      <c r="M19" s="80">
        <f t="shared" si="2"/>
        <v>48.67</v>
      </c>
    </row>
    <row r="20" spans="1:11" s="23" customFormat="1" ht="15.75">
      <c r="A20" s="52"/>
      <c r="B20" s="67"/>
      <c r="C20" s="55"/>
      <c r="D20" s="56"/>
      <c r="E20" s="55"/>
      <c r="F20" s="55"/>
      <c r="G20" s="55"/>
      <c r="H20" s="57"/>
      <c r="I20" s="58"/>
      <c r="J20" s="58"/>
      <c r="K20" s="29"/>
    </row>
    <row r="21" spans="1:11" s="23" customFormat="1" ht="15.75">
      <c r="A21" s="52"/>
      <c r="B21" s="67">
        <v>3</v>
      </c>
      <c r="C21" s="55">
        <v>57048</v>
      </c>
      <c r="D21" s="56" t="s">
        <v>14</v>
      </c>
      <c r="E21" s="55">
        <v>90</v>
      </c>
      <c r="F21" s="55" t="s">
        <v>15</v>
      </c>
      <c r="G21" s="55">
        <v>0</v>
      </c>
      <c r="H21" s="57" t="s">
        <v>16</v>
      </c>
      <c r="I21" s="58" t="s">
        <v>203</v>
      </c>
      <c r="J21" s="58" t="s">
        <v>203</v>
      </c>
      <c r="K21" s="29"/>
    </row>
    <row r="22" spans="1:11" s="23" customFormat="1" ht="15.75">
      <c r="A22" s="52"/>
      <c r="B22" s="67">
        <v>5</v>
      </c>
      <c r="C22" s="55">
        <v>119010</v>
      </c>
      <c r="D22" s="59" t="s">
        <v>19</v>
      </c>
      <c r="E22" s="60">
        <v>92</v>
      </c>
      <c r="F22" s="55" t="s">
        <v>20</v>
      </c>
      <c r="G22" s="60">
        <v>3</v>
      </c>
      <c r="H22" s="59" t="s">
        <v>21</v>
      </c>
      <c r="I22" s="58" t="s">
        <v>203</v>
      </c>
      <c r="J22" s="58" t="s">
        <v>203</v>
      </c>
      <c r="K22" s="29"/>
    </row>
    <row r="23" spans="1:11" ht="15">
      <c r="A23" s="52"/>
      <c r="B23" s="19"/>
      <c r="C23" s="41"/>
      <c r="D23" s="19"/>
      <c r="E23" s="19"/>
      <c r="F23" s="42"/>
      <c r="G23" s="19"/>
      <c r="H23" s="19"/>
      <c r="I23" s="43"/>
      <c r="J23" s="43"/>
      <c r="K23" s="19"/>
    </row>
    <row r="24" spans="1:11" ht="12.75">
      <c r="A24" s="19"/>
      <c r="B24" s="19"/>
      <c r="C24" s="41"/>
      <c r="D24" s="19"/>
      <c r="E24" s="19"/>
      <c r="F24" s="19"/>
      <c r="G24" s="19"/>
      <c r="H24" s="19"/>
      <c r="I24" s="20"/>
      <c r="J24" s="43"/>
      <c r="K24" s="19"/>
    </row>
    <row r="25" spans="1:11" ht="12.75">
      <c r="A25" s="19"/>
      <c r="B25" s="19"/>
      <c r="C25" s="41"/>
      <c r="D25" s="19"/>
      <c r="E25" s="19"/>
      <c r="F25" s="19"/>
      <c r="G25" s="19"/>
      <c r="H25" s="19"/>
      <c r="I25" s="20"/>
      <c r="J25" s="43"/>
      <c r="K25" s="19"/>
    </row>
  </sheetData>
  <printOptions/>
  <pageMargins left="0.75" right="0.75" top="1" bottom="1" header="0.4921259845" footer="0.4921259845"/>
  <pageSetup fitToWidth="0" fitToHeight="1" orientation="landscape" paperSize="9" r:id="rId1"/>
  <headerFooter alignWithMargins="0">
    <oddHeader>&amp;COfficial results</oddHeader>
    <oddFooter>&amp;LMAKO Computer&amp;RLongines Timing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workbookViewId="0" topLeftCell="A5">
      <selection activeCell="D25" sqref="D25"/>
    </sheetView>
  </sheetViews>
  <sheetFormatPr defaultColWidth="9.140625" defaultRowHeight="12.75"/>
  <cols>
    <col min="1" max="1" width="6.8515625" style="0" bestFit="1" customWidth="1"/>
    <col min="2" max="2" width="6.7109375" style="0" customWidth="1"/>
    <col min="3" max="3" width="15.140625" style="16" customWidth="1"/>
    <col min="4" max="4" width="22.421875" style="0" customWidth="1"/>
    <col min="5" max="5" width="9.8515625" style="0" customWidth="1"/>
    <col min="6" max="7" width="6.140625" style="0" customWidth="1"/>
    <col min="8" max="8" width="13.00390625" style="0" customWidth="1"/>
    <col min="9" max="9" width="14.28125" style="14" hidden="1" customWidth="1"/>
    <col min="10" max="10" width="11.8515625" style="84" customWidth="1"/>
    <col min="11" max="13" width="0" style="0" hidden="1" customWidth="1"/>
  </cols>
  <sheetData>
    <row r="1" spans="5:7" ht="12.75">
      <c r="E1" s="14"/>
      <c r="F1" s="14"/>
      <c r="G1" s="14"/>
    </row>
    <row r="2" spans="2:5" ht="18">
      <c r="B2" s="2" t="s">
        <v>0</v>
      </c>
      <c r="E2" s="1" t="s">
        <v>1</v>
      </c>
    </row>
    <row r="3" ht="12.75">
      <c r="E3" s="18" t="s">
        <v>2</v>
      </c>
    </row>
    <row r="4" ht="12.75">
      <c r="E4" s="18"/>
    </row>
    <row r="5" spans="2:7" ht="18">
      <c r="B5" s="8" t="s">
        <v>3</v>
      </c>
      <c r="E5" s="15" t="s">
        <v>36</v>
      </c>
      <c r="F5" s="14"/>
      <c r="G5" s="14"/>
    </row>
    <row r="6" spans="5:7" ht="12.75">
      <c r="E6" s="14"/>
      <c r="F6" s="14"/>
      <c r="G6" s="14"/>
    </row>
    <row r="7" spans="2:10" s="32" customFormat="1" ht="12.75">
      <c r="B7" s="22"/>
      <c r="C7" s="34"/>
      <c r="F7" s="33"/>
      <c r="G7" s="33"/>
      <c r="I7" s="64"/>
      <c r="J7" s="85"/>
    </row>
    <row r="8" spans="1:11" s="22" customFormat="1" ht="15.75" thickBot="1">
      <c r="A8" s="47" t="s">
        <v>173</v>
      </c>
      <c r="B8" s="48" t="s">
        <v>174</v>
      </c>
      <c r="C8" s="48" t="s">
        <v>169</v>
      </c>
      <c r="D8" s="47" t="s">
        <v>175</v>
      </c>
      <c r="E8" s="48" t="s">
        <v>9</v>
      </c>
      <c r="F8" s="48" t="s">
        <v>10</v>
      </c>
      <c r="G8" s="48" t="s">
        <v>11</v>
      </c>
      <c r="H8" s="47" t="s">
        <v>12</v>
      </c>
      <c r="I8" s="48" t="s">
        <v>13</v>
      </c>
      <c r="J8" s="48" t="s">
        <v>13</v>
      </c>
      <c r="K8" s="32"/>
    </row>
    <row r="9" spans="1:10" s="32" customFormat="1" ht="15.75">
      <c r="A9" s="49"/>
      <c r="B9" s="2"/>
      <c r="C9" s="51"/>
      <c r="D9" s="49"/>
      <c r="E9" s="49"/>
      <c r="F9" s="52"/>
      <c r="G9" s="52"/>
      <c r="H9" s="49"/>
      <c r="I9" s="65"/>
      <c r="J9" s="85"/>
    </row>
    <row r="10" spans="1:21" s="29" customFormat="1" ht="15.75">
      <c r="A10" s="52">
        <v>1</v>
      </c>
      <c r="B10" s="67">
        <v>46</v>
      </c>
      <c r="C10" s="55" t="s">
        <v>66</v>
      </c>
      <c r="D10" s="57" t="s">
        <v>67</v>
      </c>
      <c r="E10" s="55">
        <v>89</v>
      </c>
      <c r="F10" s="55" t="s">
        <v>15</v>
      </c>
      <c r="G10" s="55" t="s">
        <v>68</v>
      </c>
      <c r="H10" s="57" t="s">
        <v>21</v>
      </c>
      <c r="I10" s="58" t="s">
        <v>225</v>
      </c>
      <c r="J10" s="58" t="s">
        <v>256</v>
      </c>
      <c r="K10" s="79">
        <f>I10/60</f>
        <v>8.925166666666666</v>
      </c>
      <c r="L10" s="22">
        <f>INT(K10)</f>
        <v>8</v>
      </c>
      <c r="M10" s="80">
        <f>ROUND(I10-L10*60,2)</f>
        <v>55.51</v>
      </c>
      <c r="N10" s="12"/>
      <c r="O10" s="25"/>
      <c r="P10" s="25"/>
      <c r="Q10" s="25"/>
      <c r="R10" s="25"/>
      <c r="S10" s="25"/>
      <c r="T10" s="25"/>
      <c r="U10" s="25"/>
    </row>
    <row r="11" spans="1:21" s="29" customFormat="1" ht="15.75">
      <c r="A11" s="52">
        <v>2</v>
      </c>
      <c r="B11" s="67">
        <v>44</v>
      </c>
      <c r="C11" s="55">
        <v>64031</v>
      </c>
      <c r="D11" s="57" t="s">
        <v>63</v>
      </c>
      <c r="E11" s="55">
        <v>89</v>
      </c>
      <c r="F11" s="55" t="s">
        <v>15</v>
      </c>
      <c r="G11" s="55">
        <v>2</v>
      </c>
      <c r="H11" s="57" t="s">
        <v>48</v>
      </c>
      <c r="I11" s="58" t="s">
        <v>223</v>
      </c>
      <c r="J11" s="58" t="s">
        <v>257</v>
      </c>
      <c r="K11" s="79">
        <f aca="true" t="shared" si="0" ref="K11:K30">I11/60</f>
        <v>8.9685</v>
      </c>
      <c r="L11" s="22">
        <f aca="true" t="shared" si="1" ref="L11:L30">INT(K11)</f>
        <v>8</v>
      </c>
      <c r="M11" s="80">
        <f aca="true" t="shared" si="2" ref="M11:M30">ROUND(I11-L11*60,2)</f>
        <v>58.11</v>
      </c>
      <c r="N11" s="12"/>
      <c r="O11" s="25"/>
      <c r="P11" s="25"/>
      <c r="Q11" s="25"/>
      <c r="R11" s="25"/>
      <c r="S11" s="25"/>
      <c r="T11" s="25"/>
      <c r="U11" s="25"/>
    </row>
    <row r="12" spans="1:21" s="29" customFormat="1" ht="15.75">
      <c r="A12" s="52">
        <v>3</v>
      </c>
      <c r="B12" s="67">
        <v>45</v>
      </c>
      <c r="C12" s="55">
        <v>60034</v>
      </c>
      <c r="D12" s="57" t="s">
        <v>64</v>
      </c>
      <c r="E12" s="55">
        <v>90</v>
      </c>
      <c r="F12" s="55" t="s">
        <v>15</v>
      </c>
      <c r="G12" s="55" t="s">
        <v>25</v>
      </c>
      <c r="H12" s="57" t="s">
        <v>65</v>
      </c>
      <c r="I12" s="58" t="s">
        <v>224</v>
      </c>
      <c r="J12" s="58" t="s">
        <v>270</v>
      </c>
      <c r="K12" s="79">
        <f t="shared" si="0"/>
        <v>9.061</v>
      </c>
      <c r="L12" s="22">
        <f t="shared" si="1"/>
        <v>9</v>
      </c>
      <c r="M12" s="80">
        <f t="shared" si="2"/>
        <v>3.66</v>
      </c>
      <c r="N12" s="12"/>
      <c r="O12" s="25"/>
      <c r="P12" s="25"/>
      <c r="Q12" s="25"/>
      <c r="R12" s="25"/>
      <c r="S12" s="25"/>
      <c r="T12" s="25"/>
      <c r="U12" s="25"/>
    </row>
    <row r="13" spans="1:21" s="29" customFormat="1" ht="15.75">
      <c r="A13" s="52">
        <v>4</v>
      </c>
      <c r="B13" s="67">
        <v>29</v>
      </c>
      <c r="C13" s="60">
        <v>119127</v>
      </c>
      <c r="D13" s="59" t="s">
        <v>43</v>
      </c>
      <c r="E13" s="60">
        <v>91</v>
      </c>
      <c r="F13" s="60" t="s">
        <v>20</v>
      </c>
      <c r="G13" s="60">
        <v>3</v>
      </c>
      <c r="H13" s="59" t="s">
        <v>21</v>
      </c>
      <c r="I13" s="58" t="s">
        <v>211</v>
      </c>
      <c r="J13" s="58" t="s">
        <v>271</v>
      </c>
      <c r="K13" s="79">
        <f t="shared" si="0"/>
        <v>9.158333333333333</v>
      </c>
      <c r="L13" s="22">
        <f t="shared" si="1"/>
        <v>9</v>
      </c>
      <c r="M13" s="80">
        <f t="shared" si="2"/>
        <v>9.5</v>
      </c>
      <c r="N13" s="12"/>
      <c r="O13" s="25"/>
      <c r="P13" s="25"/>
      <c r="Q13" s="25"/>
      <c r="R13" s="25"/>
      <c r="S13" s="25"/>
      <c r="T13" s="25"/>
      <c r="U13" s="25"/>
    </row>
    <row r="14" spans="1:21" s="29" customFormat="1" ht="15.75">
      <c r="A14" s="52">
        <v>5</v>
      </c>
      <c r="B14" s="67">
        <v>41</v>
      </c>
      <c r="C14" s="55">
        <v>48073</v>
      </c>
      <c r="D14" s="57" t="s">
        <v>59</v>
      </c>
      <c r="E14" s="55">
        <v>92</v>
      </c>
      <c r="F14" s="55" t="s">
        <v>20</v>
      </c>
      <c r="G14" s="55">
        <v>2</v>
      </c>
      <c r="H14" s="57" t="s">
        <v>60</v>
      </c>
      <c r="I14" s="58" t="s">
        <v>220</v>
      </c>
      <c r="J14" s="58" t="s">
        <v>258</v>
      </c>
      <c r="K14" s="79">
        <f t="shared" si="0"/>
        <v>9.298166666666667</v>
      </c>
      <c r="L14" s="22">
        <f t="shared" si="1"/>
        <v>9</v>
      </c>
      <c r="M14" s="80">
        <f t="shared" si="2"/>
        <v>17.89</v>
      </c>
      <c r="N14" s="12"/>
      <c r="O14" s="25"/>
      <c r="P14" s="25"/>
      <c r="Q14" s="25"/>
      <c r="R14" s="25"/>
      <c r="S14" s="25"/>
      <c r="T14" s="25"/>
      <c r="U14" s="25"/>
    </row>
    <row r="15" spans="1:21" s="29" customFormat="1" ht="15.75">
      <c r="A15" s="52">
        <v>6</v>
      </c>
      <c r="B15" s="67">
        <v>42</v>
      </c>
      <c r="C15" s="55">
        <v>133044</v>
      </c>
      <c r="D15" s="57" t="s">
        <v>61</v>
      </c>
      <c r="E15" s="55">
        <v>92</v>
      </c>
      <c r="F15" s="55" t="s">
        <v>20</v>
      </c>
      <c r="G15" s="55">
        <v>2</v>
      </c>
      <c r="H15" s="57" t="s">
        <v>23</v>
      </c>
      <c r="I15" s="58" t="s">
        <v>221</v>
      </c>
      <c r="J15" s="58" t="s">
        <v>259</v>
      </c>
      <c r="K15" s="79">
        <f t="shared" si="0"/>
        <v>9.326500000000001</v>
      </c>
      <c r="L15" s="22">
        <f t="shared" si="1"/>
        <v>9</v>
      </c>
      <c r="M15" s="80">
        <f t="shared" si="2"/>
        <v>19.59</v>
      </c>
      <c r="N15" s="12"/>
      <c r="O15" s="25"/>
      <c r="P15" s="25"/>
      <c r="Q15" s="25"/>
      <c r="R15" s="25"/>
      <c r="S15" s="25"/>
      <c r="T15" s="25"/>
      <c r="U15" s="25"/>
    </row>
    <row r="16" spans="1:21" s="29" customFormat="1" ht="15.75">
      <c r="A16" s="52">
        <v>7</v>
      </c>
      <c r="B16" s="67">
        <v>43</v>
      </c>
      <c r="C16" s="55">
        <v>112018</v>
      </c>
      <c r="D16" s="57" t="s">
        <v>62</v>
      </c>
      <c r="E16" s="55">
        <v>92</v>
      </c>
      <c r="F16" s="55" t="s">
        <v>20</v>
      </c>
      <c r="G16" s="55">
        <v>2</v>
      </c>
      <c r="H16" s="57" t="s">
        <v>31</v>
      </c>
      <c r="I16" s="58" t="s">
        <v>222</v>
      </c>
      <c r="J16" s="58" t="s">
        <v>260</v>
      </c>
      <c r="K16" s="79">
        <f t="shared" si="0"/>
        <v>9.333666666666666</v>
      </c>
      <c r="L16" s="22">
        <f t="shared" si="1"/>
        <v>9</v>
      </c>
      <c r="M16" s="80">
        <f t="shared" si="2"/>
        <v>20.02</v>
      </c>
      <c r="N16" s="12"/>
      <c r="O16" s="25"/>
      <c r="P16" s="25"/>
      <c r="Q16" s="25"/>
      <c r="R16" s="25"/>
      <c r="S16" s="25"/>
      <c r="T16" s="25"/>
      <c r="U16" s="25"/>
    </row>
    <row r="17" spans="1:21" s="29" customFormat="1" ht="15.75">
      <c r="A17" s="52">
        <v>8</v>
      </c>
      <c r="B17" s="67">
        <v>38</v>
      </c>
      <c r="C17" s="55">
        <v>63021</v>
      </c>
      <c r="D17" s="57" t="s">
        <v>54</v>
      </c>
      <c r="E17" s="55">
        <v>92</v>
      </c>
      <c r="F17" s="55" t="s">
        <v>20</v>
      </c>
      <c r="G17" s="55">
        <v>2</v>
      </c>
      <c r="H17" s="57" t="s">
        <v>55</v>
      </c>
      <c r="I17" s="58" t="s">
        <v>217</v>
      </c>
      <c r="J17" s="58" t="s">
        <v>272</v>
      </c>
      <c r="K17" s="79">
        <f t="shared" si="0"/>
        <v>9.353333333333333</v>
      </c>
      <c r="L17" s="22">
        <f t="shared" si="1"/>
        <v>9</v>
      </c>
      <c r="M17" s="80">
        <f t="shared" si="2"/>
        <v>21.2</v>
      </c>
      <c r="N17" s="12"/>
      <c r="O17" s="25"/>
      <c r="P17" s="25"/>
      <c r="Q17" s="25"/>
      <c r="R17" s="25"/>
      <c r="S17" s="25"/>
      <c r="T17" s="25"/>
      <c r="U17" s="25"/>
    </row>
    <row r="18" spans="1:16" s="29" customFormat="1" ht="15.75">
      <c r="A18" s="52">
        <v>9</v>
      </c>
      <c r="B18" s="67">
        <v>40</v>
      </c>
      <c r="C18" s="55">
        <v>103010</v>
      </c>
      <c r="D18" s="57" t="s">
        <v>58</v>
      </c>
      <c r="E18" s="55">
        <v>92</v>
      </c>
      <c r="F18" s="55" t="s">
        <v>20</v>
      </c>
      <c r="G18" s="55">
        <v>2</v>
      </c>
      <c r="H18" s="57" t="s">
        <v>51</v>
      </c>
      <c r="I18" s="58" t="s">
        <v>219</v>
      </c>
      <c r="J18" s="58" t="s">
        <v>261</v>
      </c>
      <c r="K18" s="79">
        <f t="shared" si="0"/>
        <v>9.377</v>
      </c>
      <c r="L18" s="22">
        <f t="shared" si="1"/>
        <v>9</v>
      </c>
      <c r="M18" s="80">
        <f t="shared" si="2"/>
        <v>22.62</v>
      </c>
      <c r="N18" s="26"/>
      <c r="O18" s="26"/>
      <c r="P18" s="12"/>
    </row>
    <row r="19" spans="1:16" s="28" customFormat="1" ht="15.75">
      <c r="A19" s="52">
        <v>10</v>
      </c>
      <c r="B19" s="67">
        <v>39</v>
      </c>
      <c r="C19" s="55">
        <v>30003</v>
      </c>
      <c r="D19" s="57" t="s">
        <v>56</v>
      </c>
      <c r="E19" s="55">
        <v>91</v>
      </c>
      <c r="F19" s="55" t="s">
        <v>20</v>
      </c>
      <c r="G19" s="55">
        <v>2</v>
      </c>
      <c r="H19" s="57" t="s">
        <v>57</v>
      </c>
      <c r="I19" s="58" t="s">
        <v>218</v>
      </c>
      <c r="J19" s="58" t="s">
        <v>262</v>
      </c>
      <c r="K19" s="79">
        <f t="shared" si="0"/>
        <v>9.597833333333334</v>
      </c>
      <c r="L19" s="22">
        <f t="shared" si="1"/>
        <v>9</v>
      </c>
      <c r="M19" s="80">
        <f t="shared" si="2"/>
        <v>35.87</v>
      </c>
      <c r="N19" s="27"/>
      <c r="O19" s="27"/>
      <c r="P19" s="12"/>
    </row>
    <row r="20" spans="1:16" s="29" customFormat="1" ht="15.75">
      <c r="A20" s="52">
        <v>11</v>
      </c>
      <c r="B20" s="67">
        <v>27</v>
      </c>
      <c r="C20" s="60">
        <v>119128</v>
      </c>
      <c r="D20" s="61" t="s">
        <v>41</v>
      </c>
      <c r="E20" s="62">
        <v>90</v>
      </c>
      <c r="F20" s="60" t="s">
        <v>15</v>
      </c>
      <c r="G20" s="63">
        <v>3</v>
      </c>
      <c r="H20" s="61" t="s">
        <v>21</v>
      </c>
      <c r="I20" s="58" t="s">
        <v>208</v>
      </c>
      <c r="J20" s="58" t="s">
        <v>273</v>
      </c>
      <c r="K20" s="79">
        <f t="shared" si="0"/>
        <v>10.050166666666666</v>
      </c>
      <c r="L20" s="22">
        <f t="shared" si="1"/>
        <v>10</v>
      </c>
      <c r="M20" s="80">
        <f t="shared" si="2"/>
        <v>3.01</v>
      </c>
      <c r="N20" s="26"/>
      <c r="O20" s="26"/>
      <c r="P20" s="12"/>
    </row>
    <row r="21" spans="1:16" s="29" customFormat="1" ht="15.75">
      <c r="A21" s="52">
        <v>12</v>
      </c>
      <c r="B21" s="67">
        <v>35</v>
      </c>
      <c r="C21" s="55">
        <v>103019</v>
      </c>
      <c r="D21" s="57" t="s">
        <v>50</v>
      </c>
      <c r="E21" s="55">
        <v>94</v>
      </c>
      <c r="F21" s="55" t="s">
        <v>18</v>
      </c>
      <c r="G21" s="55">
        <v>3</v>
      </c>
      <c r="H21" s="57" t="s">
        <v>51</v>
      </c>
      <c r="I21" s="58" t="s">
        <v>215</v>
      </c>
      <c r="J21" s="58" t="s">
        <v>263</v>
      </c>
      <c r="K21" s="79">
        <f t="shared" si="0"/>
        <v>10.2735</v>
      </c>
      <c r="L21" s="22">
        <f t="shared" si="1"/>
        <v>10</v>
      </c>
      <c r="M21" s="80">
        <f t="shared" si="2"/>
        <v>16.41</v>
      </c>
      <c r="N21" s="26"/>
      <c r="O21" s="26"/>
      <c r="P21" s="12"/>
    </row>
    <row r="22" spans="1:16" s="29" customFormat="1" ht="15.75">
      <c r="A22" s="52">
        <v>13</v>
      </c>
      <c r="B22" s="67">
        <v>36</v>
      </c>
      <c r="C22" s="55">
        <v>64038</v>
      </c>
      <c r="D22" s="57" t="s">
        <v>52</v>
      </c>
      <c r="E22" s="55">
        <v>93</v>
      </c>
      <c r="F22" s="55" t="s">
        <v>18</v>
      </c>
      <c r="G22" s="55">
        <v>3</v>
      </c>
      <c r="H22" s="57" t="s">
        <v>48</v>
      </c>
      <c r="I22" s="58" t="s">
        <v>216</v>
      </c>
      <c r="J22" s="58" t="s">
        <v>274</v>
      </c>
      <c r="K22" s="79">
        <f t="shared" si="0"/>
        <v>10.363333333333333</v>
      </c>
      <c r="L22" s="22">
        <f t="shared" si="1"/>
        <v>10</v>
      </c>
      <c r="M22" s="80">
        <f t="shared" si="2"/>
        <v>21.8</v>
      </c>
      <c r="N22" s="26"/>
      <c r="O22" s="26"/>
      <c r="P22" s="12"/>
    </row>
    <row r="23" spans="1:16" s="29" customFormat="1" ht="15.75">
      <c r="A23" s="52">
        <v>14</v>
      </c>
      <c r="B23" s="67">
        <v>30</v>
      </c>
      <c r="C23" s="60">
        <v>108023</v>
      </c>
      <c r="D23" s="57" t="s">
        <v>44</v>
      </c>
      <c r="E23" s="55">
        <v>90</v>
      </c>
      <c r="F23" s="60" t="s">
        <v>15</v>
      </c>
      <c r="G23" s="55">
        <v>2</v>
      </c>
      <c r="H23" s="57" t="s">
        <v>26</v>
      </c>
      <c r="I23" s="58" t="s">
        <v>212</v>
      </c>
      <c r="J23" s="58" t="s">
        <v>264</v>
      </c>
      <c r="K23" s="79">
        <f t="shared" si="0"/>
        <v>10.452666666666666</v>
      </c>
      <c r="L23" s="22">
        <f t="shared" si="1"/>
        <v>10</v>
      </c>
      <c r="M23" s="80">
        <f t="shared" si="2"/>
        <v>27.16</v>
      </c>
      <c r="N23" s="26"/>
      <c r="O23" s="26"/>
      <c r="P23" s="12"/>
    </row>
    <row r="24" spans="1:16" s="29" customFormat="1" ht="15.75">
      <c r="A24" s="52">
        <v>15</v>
      </c>
      <c r="B24" s="67">
        <v>24</v>
      </c>
      <c r="C24" s="55">
        <v>133062</v>
      </c>
      <c r="D24" s="56" t="s">
        <v>38</v>
      </c>
      <c r="E24" s="55">
        <v>93</v>
      </c>
      <c r="F24" s="55" t="s">
        <v>18</v>
      </c>
      <c r="G24" s="55">
        <v>3</v>
      </c>
      <c r="H24" s="57" t="s">
        <v>23</v>
      </c>
      <c r="I24" s="58" t="s">
        <v>206</v>
      </c>
      <c r="J24" s="58" t="s">
        <v>265</v>
      </c>
      <c r="K24" s="79">
        <f t="shared" si="0"/>
        <v>10.462833333333332</v>
      </c>
      <c r="L24" s="22">
        <f t="shared" si="1"/>
        <v>10</v>
      </c>
      <c r="M24" s="80">
        <f t="shared" si="2"/>
        <v>27.77</v>
      </c>
      <c r="N24" s="26"/>
      <c r="O24" s="26"/>
      <c r="P24" s="12"/>
    </row>
    <row r="25" spans="1:16" s="29" customFormat="1" ht="15.75">
      <c r="A25" s="52">
        <v>16</v>
      </c>
      <c r="B25" s="67">
        <v>28</v>
      </c>
      <c r="C25" s="60">
        <v>119120</v>
      </c>
      <c r="D25" s="59" t="s">
        <v>42</v>
      </c>
      <c r="E25" s="60">
        <v>89</v>
      </c>
      <c r="F25" s="60" t="s">
        <v>15</v>
      </c>
      <c r="G25" s="55">
        <v>3</v>
      </c>
      <c r="H25" s="61" t="s">
        <v>21</v>
      </c>
      <c r="I25" s="58" t="s">
        <v>210</v>
      </c>
      <c r="J25" s="58" t="s">
        <v>266</v>
      </c>
      <c r="K25" s="79">
        <f t="shared" si="0"/>
        <v>10.563833333333333</v>
      </c>
      <c r="L25" s="22">
        <f t="shared" si="1"/>
        <v>10</v>
      </c>
      <c r="M25" s="80">
        <f t="shared" si="2"/>
        <v>33.83</v>
      </c>
      <c r="N25" s="26"/>
      <c r="O25" s="26"/>
      <c r="P25" s="12"/>
    </row>
    <row r="26" spans="1:16" s="29" customFormat="1" ht="15.75">
      <c r="A26" s="52">
        <v>17</v>
      </c>
      <c r="B26" s="67">
        <v>25</v>
      </c>
      <c r="C26" s="55">
        <v>119140</v>
      </c>
      <c r="D26" s="59" t="s">
        <v>39</v>
      </c>
      <c r="E26" s="60">
        <v>93</v>
      </c>
      <c r="F26" s="55" t="s">
        <v>18</v>
      </c>
      <c r="G26" s="60">
        <v>3</v>
      </c>
      <c r="H26" s="59" t="s">
        <v>21</v>
      </c>
      <c r="I26" s="58" t="s">
        <v>207</v>
      </c>
      <c r="J26" s="58" t="s">
        <v>267</v>
      </c>
      <c r="K26" s="79">
        <f t="shared" si="0"/>
        <v>10.713</v>
      </c>
      <c r="L26" s="22">
        <f t="shared" si="1"/>
        <v>10</v>
      </c>
      <c r="M26" s="80">
        <f t="shared" si="2"/>
        <v>42.78</v>
      </c>
      <c r="N26" s="26"/>
      <c r="O26" s="26"/>
      <c r="P26" s="12"/>
    </row>
    <row r="27" spans="1:16" s="29" customFormat="1" ht="15.75">
      <c r="A27" s="52">
        <v>18</v>
      </c>
      <c r="B27" s="67">
        <v>23</v>
      </c>
      <c r="C27" s="55">
        <v>119021</v>
      </c>
      <c r="D27" s="56" t="s">
        <v>37</v>
      </c>
      <c r="E27" s="55">
        <v>89</v>
      </c>
      <c r="F27" s="55" t="s">
        <v>15</v>
      </c>
      <c r="G27" s="55">
        <v>0</v>
      </c>
      <c r="H27" s="57" t="s">
        <v>21</v>
      </c>
      <c r="I27" s="58" t="s">
        <v>204</v>
      </c>
      <c r="J27" s="58" t="s">
        <v>275</v>
      </c>
      <c r="K27" s="79">
        <f t="shared" si="0"/>
        <v>11.030333333333335</v>
      </c>
      <c r="L27" s="22">
        <f t="shared" si="1"/>
        <v>11</v>
      </c>
      <c r="M27" s="80">
        <f t="shared" si="2"/>
        <v>1.82</v>
      </c>
      <c r="N27" s="26"/>
      <c r="O27" s="26"/>
      <c r="P27" s="12"/>
    </row>
    <row r="28" spans="1:16" s="29" customFormat="1" ht="15.75">
      <c r="A28" s="52">
        <v>19</v>
      </c>
      <c r="B28" s="67">
        <v>32</v>
      </c>
      <c r="C28" s="60">
        <v>64021</v>
      </c>
      <c r="D28" s="59" t="s">
        <v>47</v>
      </c>
      <c r="E28" s="60">
        <v>93</v>
      </c>
      <c r="F28" s="60" t="s">
        <v>18</v>
      </c>
      <c r="G28" s="55">
        <v>3</v>
      </c>
      <c r="H28" s="57" t="s">
        <v>48</v>
      </c>
      <c r="I28" s="58" t="s">
        <v>213</v>
      </c>
      <c r="J28" s="58" t="s">
        <v>276</v>
      </c>
      <c r="K28" s="79">
        <f t="shared" si="0"/>
        <v>11.1615</v>
      </c>
      <c r="L28" s="22">
        <f t="shared" si="1"/>
        <v>11</v>
      </c>
      <c r="M28" s="80">
        <f t="shared" si="2"/>
        <v>9.69</v>
      </c>
      <c r="N28" s="26"/>
      <c r="O28" s="26"/>
      <c r="P28" s="12"/>
    </row>
    <row r="29" spans="1:16" s="29" customFormat="1" ht="15.75">
      <c r="A29" s="52">
        <v>20</v>
      </c>
      <c r="B29" s="67">
        <v>26</v>
      </c>
      <c r="C29" s="60">
        <v>133034</v>
      </c>
      <c r="D29" s="59" t="s">
        <v>40</v>
      </c>
      <c r="E29" s="60">
        <v>92</v>
      </c>
      <c r="F29" s="60" t="s">
        <v>20</v>
      </c>
      <c r="G29" s="60">
        <v>3</v>
      </c>
      <c r="H29" s="59" t="s">
        <v>23</v>
      </c>
      <c r="I29" s="58" t="s">
        <v>209</v>
      </c>
      <c r="J29" s="58" t="s">
        <v>268</v>
      </c>
      <c r="K29" s="79">
        <f t="shared" si="0"/>
        <v>11.284500000000001</v>
      </c>
      <c r="L29" s="22">
        <f t="shared" si="1"/>
        <v>11</v>
      </c>
      <c r="M29" s="80">
        <f t="shared" si="2"/>
        <v>17.07</v>
      </c>
      <c r="N29" s="26"/>
      <c r="O29" s="26"/>
      <c r="P29" s="12"/>
    </row>
    <row r="30" spans="1:16" s="29" customFormat="1" ht="15.75">
      <c r="A30" s="52">
        <v>21</v>
      </c>
      <c r="B30" s="67">
        <v>33</v>
      </c>
      <c r="C30" s="55">
        <v>112046</v>
      </c>
      <c r="D30" s="57" t="s">
        <v>49</v>
      </c>
      <c r="E30" s="55">
        <v>90</v>
      </c>
      <c r="F30" s="55" t="s">
        <v>15</v>
      </c>
      <c r="G30" s="55">
        <v>3</v>
      </c>
      <c r="H30" s="57" t="s">
        <v>31</v>
      </c>
      <c r="I30" s="58" t="s">
        <v>214</v>
      </c>
      <c r="J30" s="58" t="s">
        <v>269</v>
      </c>
      <c r="K30" s="79">
        <f t="shared" si="0"/>
        <v>11.566833333333333</v>
      </c>
      <c r="L30" s="22">
        <f t="shared" si="1"/>
        <v>11</v>
      </c>
      <c r="M30" s="80">
        <f t="shared" si="2"/>
        <v>34.01</v>
      </c>
      <c r="N30" s="26"/>
      <c r="O30" s="26"/>
      <c r="P30" s="12"/>
    </row>
    <row r="31" spans="1:16" s="29" customFormat="1" ht="15.75">
      <c r="A31" s="52"/>
      <c r="B31" s="67"/>
      <c r="C31" s="55"/>
      <c r="D31" s="57"/>
      <c r="E31" s="55"/>
      <c r="F31" s="55"/>
      <c r="G31" s="55"/>
      <c r="H31" s="57"/>
      <c r="I31" s="58"/>
      <c r="J31" s="86"/>
      <c r="K31" s="26"/>
      <c r="L31" s="26"/>
      <c r="M31" s="26"/>
      <c r="N31" s="26"/>
      <c r="O31" s="26"/>
      <c r="P31" s="12"/>
    </row>
    <row r="32" spans="1:10" s="32" customFormat="1" ht="15.75">
      <c r="A32" s="52"/>
      <c r="B32" s="67">
        <v>47</v>
      </c>
      <c r="C32" s="55">
        <v>80005</v>
      </c>
      <c r="D32" s="57" t="s">
        <v>69</v>
      </c>
      <c r="E32" s="55">
        <v>89</v>
      </c>
      <c r="F32" s="55" t="s">
        <v>15</v>
      </c>
      <c r="G32" s="55">
        <v>1</v>
      </c>
      <c r="H32" s="57" t="s">
        <v>70</v>
      </c>
      <c r="I32" s="58" t="s">
        <v>227</v>
      </c>
      <c r="J32" s="58" t="s">
        <v>227</v>
      </c>
    </row>
    <row r="33" spans="1:16" s="29" customFormat="1" ht="15.75">
      <c r="A33" s="52"/>
      <c r="B33" s="66">
        <v>22</v>
      </c>
      <c r="C33" s="52">
        <v>124020</v>
      </c>
      <c r="D33" s="49" t="s">
        <v>180</v>
      </c>
      <c r="E33" s="52">
        <v>92</v>
      </c>
      <c r="F33" s="52" t="s">
        <v>20</v>
      </c>
      <c r="G33" s="52">
        <v>0</v>
      </c>
      <c r="H33" s="49" t="s">
        <v>181</v>
      </c>
      <c r="I33" s="53" t="s">
        <v>205</v>
      </c>
      <c r="J33" s="53" t="s">
        <v>205</v>
      </c>
      <c r="K33" s="26"/>
      <c r="L33" s="26"/>
      <c r="M33" s="26"/>
      <c r="N33" s="26"/>
      <c r="O33" s="26"/>
      <c r="P33" s="12"/>
    </row>
    <row r="34" spans="1:16" s="29" customFormat="1" ht="15.75">
      <c r="A34" s="52"/>
      <c r="B34" s="67">
        <v>31</v>
      </c>
      <c r="C34" s="60">
        <v>26028</v>
      </c>
      <c r="D34" s="59" t="s">
        <v>45</v>
      </c>
      <c r="E34" s="60">
        <v>92</v>
      </c>
      <c r="F34" s="60" t="s">
        <v>20</v>
      </c>
      <c r="G34" s="60">
        <v>3</v>
      </c>
      <c r="H34" s="59" t="s">
        <v>46</v>
      </c>
      <c r="I34" s="58" t="s">
        <v>203</v>
      </c>
      <c r="J34" s="58" t="s">
        <v>203</v>
      </c>
      <c r="K34" s="26"/>
      <c r="L34" s="26"/>
      <c r="M34" s="26"/>
      <c r="N34" s="26"/>
      <c r="O34" s="26"/>
      <c r="P34" s="12"/>
    </row>
    <row r="35" spans="1:16" s="29" customFormat="1" ht="15.75">
      <c r="A35" s="52"/>
      <c r="B35" s="67">
        <v>34</v>
      </c>
      <c r="C35" s="55">
        <v>133009</v>
      </c>
      <c r="D35" s="57" t="s">
        <v>22</v>
      </c>
      <c r="E35" s="55">
        <v>91</v>
      </c>
      <c r="F35" s="55" t="s">
        <v>20</v>
      </c>
      <c r="G35" s="55">
        <v>3</v>
      </c>
      <c r="H35" s="57" t="s">
        <v>23</v>
      </c>
      <c r="I35" s="58" t="s">
        <v>203</v>
      </c>
      <c r="J35" s="58" t="s">
        <v>203</v>
      </c>
      <c r="K35" s="26"/>
      <c r="L35" s="26"/>
      <c r="M35" s="26"/>
      <c r="N35" s="26"/>
      <c r="O35" s="26"/>
      <c r="P35" s="12"/>
    </row>
    <row r="36" spans="1:16" s="29" customFormat="1" ht="15.75">
      <c r="A36" s="52"/>
      <c r="B36" s="67">
        <v>37</v>
      </c>
      <c r="C36" s="55">
        <v>26006</v>
      </c>
      <c r="D36" s="57" t="s">
        <v>53</v>
      </c>
      <c r="E36" s="55">
        <v>91</v>
      </c>
      <c r="F36" s="55" t="s">
        <v>20</v>
      </c>
      <c r="G36" s="55">
        <v>2</v>
      </c>
      <c r="H36" s="57" t="s">
        <v>46</v>
      </c>
      <c r="I36" s="58" t="s">
        <v>203</v>
      </c>
      <c r="J36" s="58" t="s">
        <v>203</v>
      </c>
      <c r="K36" s="26"/>
      <c r="L36" s="26"/>
      <c r="M36" s="26"/>
      <c r="N36" s="26"/>
      <c r="O36" s="26"/>
      <c r="P36" s="12"/>
    </row>
    <row r="37" spans="1:16" s="13" customFormat="1" ht="12.75">
      <c r="A37"/>
      <c r="B37"/>
      <c r="C37" s="16"/>
      <c r="D37"/>
      <c r="E37"/>
      <c r="F37"/>
      <c r="G37"/>
      <c r="H37"/>
      <c r="I37" s="14"/>
      <c r="J37" s="87"/>
      <c r="K37" s="10"/>
      <c r="L37" s="10"/>
      <c r="M37" s="10"/>
      <c r="N37" s="10"/>
      <c r="O37" s="10"/>
      <c r="P37" s="11"/>
    </row>
    <row r="38" spans="1:16" s="13" customFormat="1" ht="12.75">
      <c r="A38"/>
      <c r="B38"/>
      <c r="C38" s="16"/>
      <c r="D38"/>
      <c r="E38"/>
      <c r="F38"/>
      <c r="G38"/>
      <c r="H38"/>
      <c r="I38" s="14"/>
      <c r="J38" s="87"/>
      <c r="K38" s="10"/>
      <c r="L38" s="10"/>
      <c r="M38" s="10"/>
      <c r="N38" s="10"/>
      <c r="O38" s="10"/>
      <c r="P38" s="11"/>
    </row>
  </sheetData>
  <printOptions/>
  <pageMargins left="0.75" right="0.75" top="1" bottom="1" header="0.4921259845" footer="0.4921259845"/>
  <pageSetup fitToWidth="0" fitToHeight="1" orientation="landscape" paperSize="9" scale="82" r:id="rId1"/>
  <headerFooter alignWithMargins="0">
    <oddHeader>&amp;COfficial results</oddHeader>
    <oddFooter>&amp;LMAKO Computer&amp;RLongines Timing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A3">
      <selection activeCell="D25" sqref="D25"/>
    </sheetView>
  </sheetViews>
  <sheetFormatPr defaultColWidth="9.140625" defaultRowHeight="12.75"/>
  <cols>
    <col min="1" max="1" width="6.8515625" style="0" bestFit="1" customWidth="1"/>
    <col min="2" max="2" width="6.7109375" style="0" customWidth="1"/>
    <col min="3" max="3" width="15.140625" style="16" customWidth="1"/>
    <col min="4" max="4" width="22.421875" style="0" customWidth="1"/>
    <col min="5" max="5" width="9.8515625" style="0" customWidth="1"/>
    <col min="6" max="7" width="6.140625" style="0" customWidth="1"/>
    <col min="8" max="8" width="12.8515625" style="0" customWidth="1"/>
    <col min="9" max="9" width="14.28125" style="14" hidden="1" customWidth="1"/>
    <col min="10" max="10" width="12.8515625" style="84" customWidth="1"/>
    <col min="11" max="13" width="0" style="0" hidden="1" customWidth="1"/>
  </cols>
  <sheetData>
    <row r="1" spans="5:7" ht="12.75">
      <c r="E1" s="14"/>
      <c r="F1" s="14"/>
      <c r="G1" s="14"/>
    </row>
    <row r="2" spans="2:5" ht="18">
      <c r="B2" s="2" t="s">
        <v>0</v>
      </c>
      <c r="E2" s="1" t="s">
        <v>1</v>
      </c>
    </row>
    <row r="3" ht="12.75">
      <c r="E3" s="18" t="s">
        <v>2</v>
      </c>
    </row>
    <row r="4" ht="12.75">
      <c r="E4" s="18"/>
    </row>
    <row r="5" spans="2:7" ht="18">
      <c r="B5" s="8" t="s">
        <v>3</v>
      </c>
      <c r="E5" s="15" t="s">
        <v>71</v>
      </c>
      <c r="F5" s="14"/>
      <c r="G5" s="14"/>
    </row>
    <row r="6" spans="5:7" ht="12.75">
      <c r="E6" s="14"/>
      <c r="F6" s="14"/>
      <c r="G6" s="14"/>
    </row>
    <row r="7" spans="1:10" ht="12.75">
      <c r="A7" s="32"/>
      <c r="B7" s="22"/>
      <c r="C7" s="34"/>
      <c r="D7" s="32"/>
      <c r="E7" s="32"/>
      <c r="F7" s="33"/>
      <c r="G7" s="33"/>
      <c r="H7" s="32"/>
      <c r="I7" s="64"/>
      <c r="J7" s="45"/>
    </row>
    <row r="8" spans="1:10" ht="15.75" thickBot="1">
      <c r="A8" s="47" t="s">
        <v>173</v>
      </c>
      <c r="B8" s="48" t="s">
        <v>174</v>
      </c>
      <c r="C8" s="48" t="s">
        <v>169</v>
      </c>
      <c r="D8" s="47" t="s">
        <v>175</v>
      </c>
      <c r="E8" s="48" t="s">
        <v>9</v>
      </c>
      <c r="F8" s="48" t="s">
        <v>10</v>
      </c>
      <c r="G8" s="48" t="s">
        <v>11</v>
      </c>
      <c r="H8" s="47" t="s">
        <v>12</v>
      </c>
      <c r="I8" s="48" t="s">
        <v>13</v>
      </c>
      <c r="J8" s="48" t="s">
        <v>13</v>
      </c>
    </row>
    <row r="9" spans="1:10" ht="15.75">
      <c r="A9" s="49"/>
      <c r="B9" s="2"/>
      <c r="C9" s="51"/>
      <c r="D9" s="49"/>
      <c r="E9" s="49"/>
      <c r="F9" s="52"/>
      <c r="G9" s="52"/>
      <c r="H9" s="49"/>
      <c r="I9" s="65"/>
      <c r="J9" s="45"/>
    </row>
    <row r="10" spans="1:14" s="23" customFormat="1" ht="15.75">
      <c r="A10" s="52">
        <v>1</v>
      </c>
      <c r="B10" s="67">
        <v>56</v>
      </c>
      <c r="C10" s="60">
        <v>9150</v>
      </c>
      <c r="D10" s="59" t="s">
        <v>78</v>
      </c>
      <c r="E10" s="60">
        <v>90</v>
      </c>
      <c r="F10" s="60" t="s">
        <v>15</v>
      </c>
      <c r="G10" s="60">
        <v>3</v>
      </c>
      <c r="H10" s="59" t="s">
        <v>75</v>
      </c>
      <c r="I10" s="58" t="s">
        <v>226</v>
      </c>
      <c r="J10" s="58" t="s">
        <v>277</v>
      </c>
      <c r="K10" s="79">
        <f>I10/60</f>
        <v>9.929499999999999</v>
      </c>
      <c r="L10" s="22">
        <f aca="true" t="shared" si="0" ref="L10:L19">INT(K10)</f>
        <v>9</v>
      </c>
      <c r="M10" s="80">
        <f>ROUND(I10-L10*60,2)</f>
        <v>55.77</v>
      </c>
      <c r="N10" s="24"/>
    </row>
    <row r="11" spans="1:14" s="23" customFormat="1" ht="15.75">
      <c r="A11" s="52">
        <v>2</v>
      </c>
      <c r="B11" s="67">
        <v>65</v>
      </c>
      <c r="C11" s="55">
        <v>57074</v>
      </c>
      <c r="D11" s="57" t="s">
        <v>89</v>
      </c>
      <c r="E11" s="55">
        <v>91</v>
      </c>
      <c r="F11" s="55" t="s">
        <v>20</v>
      </c>
      <c r="G11" s="55">
        <v>1</v>
      </c>
      <c r="H11" s="57" t="s">
        <v>16</v>
      </c>
      <c r="I11" s="58" t="s">
        <v>235</v>
      </c>
      <c r="J11" s="58" t="s">
        <v>286</v>
      </c>
      <c r="K11" s="79">
        <f aca="true" t="shared" si="1" ref="K11:K19">I11/60</f>
        <v>10.053500000000001</v>
      </c>
      <c r="L11" s="22">
        <f t="shared" si="0"/>
        <v>10</v>
      </c>
      <c r="M11" s="80">
        <f aca="true" t="shared" si="2" ref="M11:M19">ROUND(I11-L11*60,2)</f>
        <v>3.21</v>
      </c>
      <c r="N11" s="24"/>
    </row>
    <row r="12" spans="1:14" s="23" customFormat="1" ht="15.75">
      <c r="A12" s="52">
        <v>3</v>
      </c>
      <c r="B12" s="67">
        <v>64</v>
      </c>
      <c r="C12" s="55">
        <v>119108</v>
      </c>
      <c r="D12" s="57" t="s">
        <v>88</v>
      </c>
      <c r="E12" s="55">
        <v>90</v>
      </c>
      <c r="F12" s="55" t="s">
        <v>15</v>
      </c>
      <c r="G12" s="55">
        <v>1</v>
      </c>
      <c r="H12" s="57" t="s">
        <v>21</v>
      </c>
      <c r="I12" s="58" t="s">
        <v>234</v>
      </c>
      <c r="J12" s="58" t="s">
        <v>278</v>
      </c>
      <c r="K12" s="79">
        <f t="shared" si="1"/>
        <v>10.192499999999999</v>
      </c>
      <c r="L12" s="22">
        <f t="shared" si="0"/>
        <v>10</v>
      </c>
      <c r="M12" s="80">
        <f t="shared" si="2"/>
        <v>11.55</v>
      </c>
      <c r="N12" s="24"/>
    </row>
    <row r="13" spans="1:14" s="23" customFormat="1" ht="15.75">
      <c r="A13" s="52">
        <v>4</v>
      </c>
      <c r="B13" s="67">
        <v>67</v>
      </c>
      <c r="C13" s="55">
        <v>119111</v>
      </c>
      <c r="D13" s="57" t="s">
        <v>91</v>
      </c>
      <c r="E13" s="55">
        <v>89</v>
      </c>
      <c r="F13" s="55" t="s">
        <v>15</v>
      </c>
      <c r="G13" s="55" t="s">
        <v>92</v>
      </c>
      <c r="H13" s="57" t="s">
        <v>21</v>
      </c>
      <c r="I13" s="58" t="s">
        <v>236</v>
      </c>
      <c r="J13" s="58" t="s">
        <v>279</v>
      </c>
      <c r="K13" s="79">
        <f t="shared" si="1"/>
        <v>10.301166666666667</v>
      </c>
      <c r="L13" s="22">
        <f t="shared" si="0"/>
        <v>10</v>
      </c>
      <c r="M13" s="80">
        <f t="shared" si="2"/>
        <v>18.07</v>
      </c>
      <c r="N13" s="24"/>
    </row>
    <row r="14" spans="1:13" s="23" customFormat="1" ht="15.75">
      <c r="A14" s="52">
        <v>5</v>
      </c>
      <c r="B14" s="67">
        <v>63</v>
      </c>
      <c r="C14" s="55">
        <v>39058</v>
      </c>
      <c r="D14" s="57" t="s">
        <v>86</v>
      </c>
      <c r="E14" s="55">
        <v>90</v>
      </c>
      <c r="F14" s="55" t="s">
        <v>15</v>
      </c>
      <c r="G14" s="55">
        <v>1</v>
      </c>
      <c r="H14" s="57" t="s">
        <v>87</v>
      </c>
      <c r="I14" s="58" t="s">
        <v>233</v>
      </c>
      <c r="J14" s="58" t="s">
        <v>280</v>
      </c>
      <c r="K14" s="79">
        <f t="shared" si="1"/>
        <v>10.393</v>
      </c>
      <c r="L14" s="22">
        <f t="shared" si="0"/>
        <v>10</v>
      </c>
      <c r="M14" s="80">
        <f t="shared" si="2"/>
        <v>23.58</v>
      </c>
    </row>
    <row r="15" spans="1:13" s="23" customFormat="1" ht="15.75">
      <c r="A15" s="52">
        <v>6</v>
      </c>
      <c r="B15" s="67">
        <v>62</v>
      </c>
      <c r="C15" s="60">
        <v>103018</v>
      </c>
      <c r="D15" s="59" t="s">
        <v>85</v>
      </c>
      <c r="E15" s="60">
        <v>91</v>
      </c>
      <c r="F15" s="60" t="s">
        <v>20</v>
      </c>
      <c r="G15" s="55">
        <v>2</v>
      </c>
      <c r="H15" s="57" t="s">
        <v>51</v>
      </c>
      <c r="I15" s="58" t="s">
        <v>232</v>
      </c>
      <c r="J15" s="58" t="s">
        <v>281</v>
      </c>
      <c r="K15" s="79">
        <f t="shared" si="1"/>
        <v>10.798666666666666</v>
      </c>
      <c r="L15" s="22">
        <f t="shared" si="0"/>
        <v>10</v>
      </c>
      <c r="M15" s="80">
        <f t="shared" si="2"/>
        <v>47.92</v>
      </c>
    </row>
    <row r="16" spans="1:13" s="23" customFormat="1" ht="15.75">
      <c r="A16" s="52">
        <v>7</v>
      </c>
      <c r="B16" s="67">
        <v>61</v>
      </c>
      <c r="C16" s="60">
        <v>133011</v>
      </c>
      <c r="D16" s="59" t="s">
        <v>84</v>
      </c>
      <c r="E16" s="60">
        <v>92</v>
      </c>
      <c r="F16" s="60" t="s">
        <v>20</v>
      </c>
      <c r="G16" s="60">
        <v>3</v>
      </c>
      <c r="H16" s="59" t="s">
        <v>23</v>
      </c>
      <c r="I16" s="58" t="s">
        <v>231</v>
      </c>
      <c r="J16" s="58" t="s">
        <v>282</v>
      </c>
      <c r="K16" s="79">
        <f t="shared" si="1"/>
        <v>10.889000000000001</v>
      </c>
      <c r="L16" s="22">
        <f t="shared" si="0"/>
        <v>10</v>
      </c>
      <c r="M16" s="80">
        <f t="shared" si="2"/>
        <v>53.34</v>
      </c>
    </row>
    <row r="17" spans="1:13" s="30" customFormat="1" ht="15.75">
      <c r="A17" s="52">
        <v>8</v>
      </c>
      <c r="B17" s="67">
        <v>58</v>
      </c>
      <c r="C17" s="60">
        <v>49035</v>
      </c>
      <c r="D17" s="59" t="s">
        <v>80</v>
      </c>
      <c r="E17" s="60">
        <v>92</v>
      </c>
      <c r="F17" s="60" t="s">
        <v>20</v>
      </c>
      <c r="G17" s="55">
        <v>3</v>
      </c>
      <c r="H17" s="61" t="s">
        <v>73</v>
      </c>
      <c r="I17" s="58" t="s">
        <v>229</v>
      </c>
      <c r="J17" s="58" t="s">
        <v>283</v>
      </c>
      <c r="K17" s="79">
        <f t="shared" si="1"/>
        <v>10.892833333333334</v>
      </c>
      <c r="L17" s="22">
        <f t="shared" si="0"/>
        <v>10</v>
      </c>
      <c r="M17" s="80">
        <f t="shared" si="2"/>
        <v>53.57</v>
      </c>
    </row>
    <row r="18" spans="1:13" s="23" customFormat="1" ht="15.75">
      <c r="A18" s="52">
        <v>9</v>
      </c>
      <c r="B18" s="67">
        <v>59</v>
      </c>
      <c r="C18" s="60">
        <v>133015</v>
      </c>
      <c r="D18" s="59" t="s">
        <v>81</v>
      </c>
      <c r="E18" s="60">
        <v>92</v>
      </c>
      <c r="F18" s="60" t="s">
        <v>20</v>
      </c>
      <c r="G18" s="60">
        <v>3</v>
      </c>
      <c r="H18" s="59" t="s">
        <v>23</v>
      </c>
      <c r="I18" s="58" t="s">
        <v>230</v>
      </c>
      <c r="J18" s="58" t="s">
        <v>284</v>
      </c>
      <c r="K18" s="79">
        <f t="shared" si="1"/>
        <v>10.9745</v>
      </c>
      <c r="L18" s="22">
        <f t="shared" si="0"/>
        <v>10</v>
      </c>
      <c r="M18" s="80">
        <f t="shared" si="2"/>
        <v>58.47</v>
      </c>
    </row>
    <row r="19" spans="1:13" s="23" customFormat="1" ht="15.75">
      <c r="A19" s="52">
        <v>10</v>
      </c>
      <c r="B19" s="67">
        <v>57</v>
      </c>
      <c r="C19" s="60">
        <v>49030</v>
      </c>
      <c r="D19" s="61" t="s">
        <v>79</v>
      </c>
      <c r="E19" s="62">
        <v>92</v>
      </c>
      <c r="F19" s="60" t="s">
        <v>20</v>
      </c>
      <c r="G19" s="63">
        <v>3</v>
      </c>
      <c r="H19" s="61" t="s">
        <v>73</v>
      </c>
      <c r="I19" s="58" t="s">
        <v>228</v>
      </c>
      <c r="J19" s="58" t="s">
        <v>285</v>
      </c>
      <c r="K19" s="79">
        <f t="shared" si="1"/>
        <v>10.995833333333334</v>
      </c>
      <c r="L19" s="22">
        <f t="shared" si="0"/>
        <v>10</v>
      </c>
      <c r="M19" s="80">
        <f t="shared" si="2"/>
        <v>59.75</v>
      </c>
    </row>
    <row r="20" spans="1:10" s="23" customFormat="1" ht="15.75">
      <c r="A20" s="52"/>
      <c r="B20" s="67"/>
      <c r="C20" s="60"/>
      <c r="D20" s="61"/>
      <c r="E20" s="62"/>
      <c r="F20" s="60"/>
      <c r="G20" s="63"/>
      <c r="H20" s="61"/>
      <c r="I20" s="58"/>
      <c r="J20" s="88"/>
    </row>
    <row r="21" spans="1:10" s="23" customFormat="1" ht="15.75">
      <c r="A21" s="52"/>
      <c r="B21" s="67">
        <v>55</v>
      </c>
      <c r="C21" s="55">
        <v>1022</v>
      </c>
      <c r="D21" s="59" t="s">
        <v>76</v>
      </c>
      <c r="E21" s="60">
        <v>91</v>
      </c>
      <c r="F21" s="55" t="s">
        <v>20</v>
      </c>
      <c r="G21" s="60">
        <v>3</v>
      </c>
      <c r="H21" s="59" t="s">
        <v>77</v>
      </c>
      <c r="I21" s="58" t="s">
        <v>205</v>
      </c>
      <c r="J21" s="58" t="s">
        <v>205</v>
      </c>
    </row>
    <row r="22" spans="1:16" s="29" customFormat="1" ht="15.75">
      <c r="A22" s="52"/>
      <c r="B22" s="67">
        <v>53</v>
      </c>
      <c r="C22" s="55">
        <v>49001</v>
      </c>
      <c r="D22" s="56" t="s">
        <v>72</v>
      </c>
      <c r="E22" s="55">
        <v>90</v>
      </c>
      <c r="F22" s="55" t="s">
        <v>15</v>
      </c>
      <c r="G22" s="55">
        <v>0</v>
      </c>
      <c r="H22" s="57" t="s">
        <v>73</v>
      </c>
      <c r="I22" s="58" t="s">
        <v>203</v>
      </c>
      <c r="J22" s="58" t="s">
        <v>203</v>
      </c>
      <c r="K22" s="26"/>
      <c r="L22" s="26"/>
      <c r="M22" s="26"/>
      <c r="N22" s="26"/>
      <c r="O22" s="26"/>
      <c r="P22" s="12"/>
    </row>
    <row r="23" spans="1:16" s="29" customFormat="1" ht="15.75">
      <c r="A23" s="52"/>
      <c r="B23" s="67">
        <v>54</v>
      </c>
      <c r="C23" s="55">
        <v>9019</v>
      </c>
      <c r="D23" s="56" t="s">
        <v>74</v>
      </c>
      <c r="E23" s="55">
        <v>92</v>
      </c>
      <c r="F23" s="55" t="s">
        <v>20</v>
      </c>
      <c r="G23" s="55">
        <v>0</v>
      </c>
      <c r="H23" s="57" t="s">
        <v>75</v>
      </c>
      <c r="I23" s="58" t="s">
        <v>203</v>
      </c>
      <c r="J23" s="58" t="s">
        <v>203</v>
      </c>
      <c r="K23" s="26"/>
      <c r="L23" s="26"/>
      <c r="M23" s="26"/>
      <c r="N23" s="26"/>
      <c r="O23" s="26"/>
      <c r="P23" s="12"/>
    </row>
    <row r="24" spans="1:16" s="29" customFormat="1" ht="15.75">
      <c r="A24" s="52"/>
      <c r="B24" s="67">
        <v>60</v>
      </c>
      <c r="C24" s="60">
        <v>33016</v>
      </c>
      <c r="D24" s="57" t="s">
        <v>82</v>
      </c>
      <c r="E24" s="55">
        <v>89</v>
      </c>
      <c r="F24" s="60" t="s">
        <v>15</v>
      </c>
      <c r="G24" s="55">
        <v>3</v>
      </c>
      <c r="H24" s="57" t="s">
        <v>83</v>
      </c>
      <c r="I24" s="58" t="s">
        <v>203</v>
      </c>
      <c r="J24" s="58" t="s">
        <v>203</v>
      </c>
      <c r="K24" s="26"/>
      <c r="L24" s="26"/>
      <c r="M24" s="26"/>
      <c r="N24" s="26"/>
      <c r="O24" s="26"/>
      <c r="P24" s="12"/>
    </row>
    <row r="25" spans="1:16" s="29" customFormat="1" ht="15.75">
      <c r="A25" s="52"/>
      <c r="B25" s="67">
        <v>66</v>
      </c>
      <c r="C25" s="55">
        <v>80011</v>
      </c>
      <c r="D25" s="57" t="s">
        <v>90</v>
      </c>
      <c r="E25" s="55">
        <v>89</v>
      </c>
      <c r="F25" s="55" t="s">
        <v>15</v>
      </c>
      <c r="G25" s="55">
        <v>1</v>
      </c>
      <c r="H25" s="57" t="s">
        <v>70</v>
      </c>
      <c r="I25" s="58" t="s">
        <v>203</v>
      </c>
      <c r="J25" s="58" t="s">
        <v>203</v>
      </c>
      <c r="K25" s="26"/>
      <c r="L25" s="26"/>
      <c r="M25" s="26"/>
      <c r="N25" s="26"/>
      <c r="O25" s="26"/>
      <c r="P25" s="12"/>
    </row>
    <row r="26" ht="12.75">
      <c r="J26" s="45"/>
    </row>
  </sheetData>
  <printOptions/>
  <pageMargins left="0.75" right="0.75" top="1" bottom="1" header="0.4921259845" footer="0.4921259845"/>
  <pageSetup fitToWidth="0" fitToHeight="1" orientation="landscape" paperSize="9" r:id="rId1"/>
  <headerFooter alignWithMargins="0">
    <oddHeader>&amp;COfficial results</oddHeader>
    <oddFooter>&amp;LMAKO Computer&amp;RLongines Timing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workbookViewId="0" topLeftCell="A1">
      <selection activeCell="D25" sqref="D25"/>
    </sheetView>
  </sheetViews>
  <sheetFormatPr defaultColWidth="9.140625" defaultRowHeight="12.75"/>
  <cols>
    <col min="1" max="1" width="6.00390625" style="0" customWidth="1"/>
    <col min="2" max="2" width="4.421875" style="0" customWidth="1"/>
    <col min="3" max="3" width="9.8515625" style="0" customWidth="1"/>
    <col min="4" max="4" width="18.7109375" style="0" customWidth="1"/>
    <col min="5" max="5" width="12.7109375" style="0" customWidth="1"/>
    <col min="6" max="6" width="19.28125" style="0" customWidth="1"/>
    <col min="7" max="7" width="4.57421875" style="0" customWidth="1"/>
    <col min="8" max="8" width="6.421875" style="0" customWidth="1"/>
    <col min="9" max="9" width="7.8515625" style="0" customWidth="1"/>
    <col min="10" max="10" width="3.7109375" style="0" customWidth="1"/>
    <col min="11" max="11" width="19.140625" style="0" customWidth="1"/>
    <col min="12" max="12" width="12.421875" style="0" hidden="1" customWidth="1"/>
    <col min="13" max="13" width="13.57421875" style="84" customWidth="1"/>
    <col min="14" max="16" width="0" style="0" hidden="1" customWidth="1"/>
  </cols>
  <sheetData>
    <row r="1" spans="3:10" ht="12.75">
      <c r="C1" s="17"/>
      <c r="G1" s="14"/>
      <c r="H1" s="14"/>
      <c r="I1" s="14"/>
      <c r="J1" s="14"/>
    </row>
    <row r="2" spans="2:6" ht="18">
      <c r="B2" s="2" t="s">
        <v>0</v>
      </c>
      <c r="C2" s="17"/>
      <c r="F2" s="1" t="s">
        <v>1</v>
      </c>
    </row>
    <row r="3" spans="3:6" ht="12.75">
      <c r="C3" s="17"/>
      <c r="F3" s="18" t="s">
        <v>2</v>
      </c>
    </row>
    <row r="4" spans="3:6" ht="12.75">
      <c r="C4" s="17"/>
      <c r="F4" s="18"/>
    </row>
    <row r="5" spans="2:10" ht="18">
      <c r="B5" s="8" t="s">
        <v>3</v>
      </c>
      <c r="C5" s="17"/>
      <c r="G5" s="15" t="s">
        <v>93</v>
      </c>
      <c r="H5" s="15"/>
      <c r="I5" s="14"/>
      <c r="J5" s="14"/>
    </row>
    <row r="6" spans="3:10" ht="12.75">
      <c r="C6" s="17"/>
      <c r="G6" s="14"/>
      <c r="H6" s="14"/>
      <c r="I6" s="14"/>
      <c r="J6" s="14"/>
    </row>
    <row r="7" spans="2:13" s="31" customFormat="1" ht="12.75">
      <c r="B7" s="33"/>
      <c r="C7" s="39"/>
      <c r="D7" s="40"/>
      <c r="E7" s="37"/>
      <c r="F7" s="37"/>
      <c r="G7" s="35"/>
      <c r="H7" s="38"/>
      <c r="I7" s="38"/>
      <c r="J7" s="38"/>
      <c r="K7" s="36"/>
      <c r="L7" s="44"/>
      <c r="M7" s="89"/>
    </row>
    <row r="8" spans="1:13" s="31" customFormat="1" ht="15.75" thickBot="1">
      <c r="A8" s="48" t="s">
        <v>173</v>
      </c>
      <c r="B8" s="48" t="s">
        <v>174</v>
      </c>
      <c r="C8" s="48" t="s">
        <v>169</v>
      </c>
      <c r="D8" s="47" t="s">
        <v>176</v>
      </c>
      <c r="E8" s="48" t="s">
        <v>169</v>
      </c>
      <c r="F8" s="47" t="s">
        <v>170</v>
      </c>
      <c r="G8" s="47" t="s">
        <v>9</v>
      </c>
      <c r="H8" s="47" t="s">
        <v>9</v>
      </c>
      <c r="I8" s="48" t="s">
        <v>10</v>
      </c>
      <c r="J8" s="48" t="s">
        <v>11</v>
      </c>
      <c r="K8" s="47" t="s">
        <v>12</v>
      </c>
      <c r="L8" s="48" t="s">
        <v>13</v>
      </c>
      <c r="M8" s="90" t="s">
        <v>13</v>
      </c>
    </row>
    <row r="9" spans="1:13" s="31" customFormat="1" ht="15">
      <c r="A9" s="50"/>
      <c r="B9" s="52"/>
      <c r="C9" s="69"/>
      <c r="D9" s="61"/>
      <c r="E9" s="59"/>
      <c r="F9" s="59"/>
      <c r="G9" s="55"/>
      <c r="H9" s="60"/>
      <c r="I9" s="60"/>
      <c r="J9" s="60"/>
      <c r="K9" s="57"/>
      <c r="L9" s="53"/>
      <c r="M9" s="89"/>
    </row>
    <row r="10" spans="1:16" s="31" customFormat="1" ht="15.75">
      <c r="A10" s="52">
        <v>1</v>
      </c>
      <c r="B10" s="70">
        <v>81</v>
      </c>
      <c r="C10" s="55">
        <v>36023</v>
      </c>
      <c r="D10" s="57" t="s">
        <v>109</v>
      </c>
      <c r="E10" s="55">
        <v>36024</v>
      </c>
      <c r="F10" s="57" t="s">
        <v>110</v>
      </c>
      <c r="G10" s="55">
        <v>90</v>
      </c>
      <c r="H10" s="60">
        <v>91</v>
      </c>
      <c r="I10" s="55" t="s">
        <v>15</v>
      </c>
      <c r="J10" s="55">
        <v>2</v>
      </c>
      <c r="K10" s="57" t="s">
        <v>111</v>
      </c>
      <c r="L10" s="53" t="s">
        <v>245</v>
      </c>
      <c r="M10" s="58" t="s">
        <v>295</v>
      </c>
      <c r="N10" s="79">
        <f>L10/60</f>
        <v>9.888333333333332</v>
      </c>
      <c r="O10" s="22">
        <f aca="true" t="shared" si="0" ref="O10:O18">INT(N10)</f>
        <v>9</v>
      </c>
      <c r="P10" s="80">
        <f>ROUND(L10-O10*60,2)</f>
        <v>53.3</v>
      </c>
    </row>
    <row r="11" spans="1:16" s="31" customFormat="1" ht="15.75">
      <c r="A11" s="52">
        <v>2</v>
      </c>
      <c r="B11" s="70">
        <v>80</v>
      </c>
      <c r="C11" s="55">
        <v>132009</v>
      </c>
      <c r="D11" s="57" t="s">
        <v>107</v>
      </c>
      <c r="E11" s="55">
        <v>132040</v>
      </c>
      <c r="F11" s="57" t="s">
        <v>108</v>
      </c>
      <c r="G11" s="55">
        <v>91</v>
      </c>
      <c r="H11" s="60">
        <v>90</v>
      </c>
      <c r="I11" s="55" t="s">
        <v>15</v>
      </c>
      <c r="J11" s="55">
        <v>1</v>
      </c>
      <c r="K11" s="57" t="s">
        <v>106</v>
      </c>
      <c r="L11" s="53" t="s">
        <v>243</v>
      </c>
      <c r="M11" s="58" t="s">
        <v>294</v>
      </c>
      <c r="N11" s="79">
        <f aca="true" t="shared" si="1" ref="N11:N18">L11/60</f>
        <v>10.165333333333333</v>
      </c>
      <c r="O11" s="22">
        <f t="shared" si="0"/>
        <v>10</v>
      </c>
      <c r="P11" s="80">
        <f aca="true" t="shared" si="2" ref="P11:P18">ROUND(L11-O11*60,2)</f>
        <v>9.92</v>
      </c>
    </row>
    <row r="12" spans="1:16" s="31" customFormat="1" ht="15.75">
      <c r="A12" s="52">
        <v>3</v>
      </c>
      <c r="B12" s="70">
        <v>78</v>
      </c>
      <c r="C12" s="60">
        <v>105050</v>
      </c>
      <c r="D12" s="59" t="s">
        <v>102</v>
      </c>
      <c r="E12" s="55">
        <v>105019</v>
      </c>
      <c r="F12" s="57" t="s">
        <v>34</v>
      </c>
      <c r="G12" s="60">
        <v>89</v>
      </c>
      <c r="H12" s="60">
        <v>89</v>
      </c>
      <c r="I12" s="60" t="s">
        <v>15</v>
      </c>
      <c r="J12" s="60">
        <v>2</v>
      </c>
      <c r="K12" s="57" t="s">
        <v>103</v>
      </c>
      <c r="L12" s="53" t="s">
        <v>242</v>
      </c>
      <c r="M12" s="58" t="s">
        <v>287</v>
      </c>
      <c r="N12" s="79">
        <f t="shared" si="1"/>
        <v>10.180333333333333</v>
      </c>
      <c r="O12" s="22">
        <f t="shared" si="0"/>
        <v>10</v>
      </c>
      <c r="P12" s="80">
        <f t="shared" si="2"/>
        <v>10.82</v>
      </c>
    </row>
    <row r="13" spans="1:16" s="31" customFormat="1" ht="15.75">
      <c r="A13" s="52">
        <v>4</v>
      </c>
      <c r="B13" s="70">
        <v>76</v>
      </c>
      <c r="C13" s="60">
        <v>116057</v>
      </c>
      <c r="D13" s="59" t="s">
        <v>33</v>
      </c>
      <c r="E13" s="55">
        <v>119010</v>
      </c>
      <c r="F13" s="57" t="s">
        <v>19</v>
      </c>
      <c r="G13" s="60">
        <v>90</v>
      </c>
      <c r="H13" s="60">
        <v>92</v>
      </c>
      <c r="I13" s="60" t="s">
        <v>15</v>
      </c>
      <c r="J13" s="60">
        <v>0</v>
      </c>
      <c r="K13" s="57" t="s">
        <v>98</v>
      </c>
      <c r="L13" s="53" t="s">
        <v>240</v>
      </c>
      <c r="M13" s="58" t="s">
        <v>288</v>
      </c>
      <c r="N13" s="79">
        <f t="shared" si="1"/>
        <v>10.228833333333334</v>
      </c>
      <c r="O13" s="22">
        <f t="shared" si="0"/>
        <v>10</v>
      </c>
      <c r="P13" s="80">
        <f t="shared" si="2"/>
        <v>13.73</v>
      </c>
    </row>
    <row r="14" spans="1:16" s="31" customFormat="1" ht="15.75">
      <c r="A14" s="52">
        <v>5</v>
      </c>
      <c r="B14" s="70">
        <v>74</v>
      </c>
      <c r="C14" s="60">
        <v>121008</v>
      </c>
      <c r="D14" s="57" t="s">
        <v>94</v>
      </c>
      <c r="E14" s="60">
        <v>121018</v>
      </c>
      <c r="F14" s="59" t="s">
        <v>95</v>
      </c>
      <c r="G14" s="55">
        <v>92</v>
      </c>
      <c r="H14" s="60">
        <v>91</v>
      </c>
      <c r="I14" s="60" t="s">
        <v>20</v>
      </c>
      <c r="J14" s="60">
        <v>0</v>
      </c>
      <c r="K14" s="57" t="s">
        <v>96</v>
      </c>
      <c r="L14" s="53" t="s">
        <v>238</v>
      </c>
      <c r="M14" s="58" t="s">
        <v>289</v>
      </c>
      <c r="N14" s="79">
        <f t="shared" si="1"/>
        <v>10.465333333333332</v>
      </c>
      <c r="O14" s="22">
        <f t="shared" si="0"/>
        <v>10</v>
      </c>
      <c r="P14" s="80">
        <f t="shared" si="2"/>
        <v>27.92</v>
      </c>
    </row>
    <row r="15" spans="1:16" s="31" customFormat="1" ht="15.75">
      <c r="A15" s="52">
        <v>6</v>
      </c>
      <c r="B15" s="70">
        <v>75</v>
      </c>
      <c r="C15" s="60">
        <v>116054</v>
      </c>
      <c r="D15" s="57" t="s">
        <v>28</v>
      </c>
      <c r="E15" s="60">
        <v>57071</v>
      </c>
      <c r="F15" s="59" t="s">
        <v>32</v>
      </c>
      <c r="G15" s="55">
        <v>91</v>
      </c>
      <c r="H15" s="60">
        <v>91</v>
      </c>
      <c r="I15" s="60" t="s">
        <v>20</v>
      </c>
      <c r="J15" s="60">
        <v>0</v>
      </c>
      <c r="K15" s="57" t="s">
        <v>97</v>
      </c>
      <c r="L15" s="53" t="s">
        <v>239</v>
      </c>
      <c r="M15" s="58" t="s">
        <v>290</v>
      </c>
      <c r="N15" s="79">
        <f t="shared" si="1"/>
        <v>10.480333333333334</v>
      </c>
      <c r="O15" s="22">
        <f t="shared" si="0"/>
        <v>10</v>
      </c>
      <c r="P15" s="80">
        <f t="shared" si="2"/>
        <v>28.82</v>
      </c>
    </row>
    <row r="16" spans="1:16" s="31" customFormat="1" ht="15.75">
      <c r="A16" s="52">
        <v>7</v>
      </c>
      <c r="B16" s="70">
        <v>73</v>
      </c>
      <c r="C16" s="60">
        <v>108033</v>
      </c>
      <c r="D16" s="61" t="s">
        <v>24</v>
      </c>
      <c r="E16" s="60">
        <v>108026</v>
      </c>
      <c r="F16" s="59" t="s">
        <v>27</v>
      </c>
      <c r="G16" s="55">
        <v>92</v>
      </c>
      <c r="H16" s="60">
        <v>90</v>
      </c>
      <c r="I16" s="60" t="s">
        <v>15</v>
      </c>
      <c r="J16" s="60">
        <v>0</v>
      </c>
      <c r="K16" s="57" t="s">
        <v>26</v>
      </c>
      <c r="L16" s="53" t="s">
        <v>237</v>
      </c>
      <c r="M16" s="58" t="s">
        <v>291</v>
      </c>
      <c r="N16" s="79">
        <f t="shared" si="1"/>
        <v>10.5255</v>
      </c>
      <c r="O16" s="22">
        <f t="shared" si="0"/>
        <v>10</v>
      </c>
      <c r="P16" s="80">
        <f t="shared" si="2"/>
        <v>31.53</v>
      </c>
    </row>
    <row r="17" spans="1:16" s="31" customFormat="1" ht="15.75">
      <c r="A17" s="52">
        <v>8</v>
      </c>
      <c r="B17" s="70">
        <v>77</v>
      </c>
      <c r="C17" s="60">
        <v>9043</v>
      </c>
      <c r="D17" s="57" t="s">
        <v>99</v>
      </c>
      <c r="E17" s="60">
        <v>76010</v>
      </c>
      <c r="F17" s="57" t="s">
        <v>100</v>
      </c>
      <c r="G17" s="55">
        <v>92</v>
      </c>
      <c r="H17" s="60">
        <v>92</v>
      </c>
      <c r="I17" s="60" t="s">
        <v>20</v>
      </c>
      <c r="J17" s="60">
        <v>2</v>
      </c>
      <c r="K17" s="57" t="s">
        <v>101</v>
      </c>
      <c r="L17" s="53" t="s">
        <v>241</v>
      </c>
      <c r="M17" s="58" t="s">
        <v>292</v>
      </c>
      <c r="N17" s="79">
        <f t="shared" si="1"/>
        <v>11.202</v>
      </c>
      <c r="O17" s="22">
        <f t="shared" si="0"/>
        <v>11</v>
      </c>
      <c r="P17" s="80">
        <f t="shared" si="2"/>
        <v>12.12</v>
      </c>
    </row>
    <row r="18" spans="1:16" s="31" customFormat="1" ht="15.75">
      <c r="A18" s="52">
        <v>9</v>
      </c>
      <c r="B18" s="70">
        <v>79</v>
      </c>
      <c r="C18" s="54">
        <v>132052</v>
      </c>
      <c r="D18" s="59" t="s">
        <v>104</v>
      </c>
      <c r="E18" s="54">
        <v>132049</v>
      </c>
      <c r="F18" s="59" t="s">
        <v>105</v>
      </c>
      <c r="G18" s="55">
        <v>92</v>
      </c>
      <c r="H18" s="60">
        <v>93</v>
      </c>
      <c r="I18" s="54" t="s">
        <v>20</v>
      </c>
      <c r="J18" s="54">
        <v>3</v>
      </c>
      <c r="K18" s="57" t="s">
        <v>106</v>
      </c>
      <c r="L18" s="53" t="s">
        <v>244</v>
      </c>
      <c r="M18" s="58" t="s">
        <v>293</v>
      </c>
      <c r="N18" s="79">
        <f t="shared" si="1"/>
        <v>11.353</v>
      </c>
      <c r="O18" s="22">
        <f t="shared" si="0"/>
        <v>11</v>
      </c>
      <c r="P18" s="80">
        <f t="shared" si="2"/>
        <v>21.18</v>
      </c>
    </row>
    <row r="19" spans="1:13" ht="12.75">
      <c r="A19" s="19"/>
      <c r="B19" s="19"/>
      <c r="C19" s="41"/>
      <c r="D19" s="19"/>
      <c r="E19" s="19"/>
      <c r="F19" s="42"/>
      <c r="G19" s="35"/>
      <c r="H19" s="19"/>
      <c r="I19" s="19"/>
      <c r="J19" s="20"/>
      <c r="K19" s="19"/>
      <c r="L19" s="45"/>
      <c r="M19" s="45"/>
    </row>
    <row r="20" spans="1:13" ht="12.75">
      <c r="A20" s="19"/>
      <c r="B20" s="19"/>
      <c r="C20" s="19"/>
      <c r="D20" s="19"/>
      <c r="E20" s="19"/>
      <c r="F20" s="42"/>
      <c r="G20" s="19"/>
      <c r="H20" s="19"/>
      <c r="I20" s="19"/>
      <c r="J20" s="19"/>
      <c r="K20" s="19"/>
      <c r="L20" s="45"/>
      <c r="M20" s="45"/>
    </row>
    <row r="21" spans="1:13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5"/>
    </row>
    <row r="22" spans="1:13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45"/>
    </row>
    <row r="23" spans="1:13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45"/>
    </row>
  </sheetData>
  <printOptions/>
  <pageMargins left="0.75" right="0.75" top="1" bottom="1" header="0.4921259845" footer="0.4921259845"/>
  <pageSetup fitToWidth="0" fitToHeight="1" orientation="landscape" paperSize="9" r:id="rId1"/>
  <headerFooter alignWithMargins="0">
    <oddHeader>&amp;COfficial results</oddHeader>
    <oddFooter>&amp;LMAKO Computer&amp;RLongines Timing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I12" sqref="I12"/>
    </sheetView>
  </sheetViews>
  <sheetFormatPr defaultColWidth="9.140625" defaultRowHeight="12.75"/>
  <cols>
    <col min="1" max="1" width="6.8515625" style="0" bestFit="1" customWidth="1"/>
    <col min="2" max="2" width="6.7109375" style="0" customWidth="1"/>
    <col min="3" max="3" width="15.140625" style="16" customWidth="1"/>
    <col min="4" max="4" width="22.421875" style="0" customWidth="1"/>
    <col min="5" max="5" width="9.8515625" style="0" customWidth="1"/>
    <col min="6" max="7" width="6.140625" style="0" customWidth="1"/>
    <col min="8" max="8" width="18.57421875" style="0" customWidth="1"/>
    <col min="9" max="9" width="14.28125" style="14" customWidth="1"/>
    <col min="10" max="12" width="5.7109375" style="19" customWidth="1"/>
    <col min="13" max="16384" width="9.140625" style="19" customWidth="1"/>
  </cols>
  <sheetData>
    <row r="1" spans="1:9" s="46" customFormat="1" ht="12.75">
      <c r="A1"/>
      <c r="B1"/>
      <c r="C1" s="16"/>
      <c r="D1"/>
      <c r="E1" s="14"/>
      <c r="F1" s="14"/>
      <c r="G1" s="14"/>
      <c r="H1"/>
      <c r="I1" s="14"/>
    </row>
    <row r="2" spans="1:9" s="46" customFormat="1" ht="18">
      <c r="A2"/>
      <c r="B2" s="2" t="s">
        <v>112</v>
      </c>
      <c r="C2" s="16"/>
      <c r="D2"/>
      <c r="E2" s="1" t="s">
        <v>113</v>
      </c>
      <c r="F2"/>
      <c r="G2"/>
      <c r="H2"/>
      <c r="I2" s="14"/>
    </row>
    <row r="3" spans="1:9" s="46" customFormat="1" ht="12.75">
      <c r="A3"/>
      <c r="B3"/>
      <c r="C3" s="16"/>
      <c r="D3"/>
      <c r="E3" s="18" t="s">
        <v>2</v>
      </c>
      <c r="F3"/>
      <c r="G3"/>
      <c r="H3"/>
      <c r="I3" s="14"/>
    </row>
    <row r="4" spans="1:9" s="46" customFormat="1" ht="12.75">
      <c r="A4"/>
      <c r="B4"/>
      <c r="C4" s="16"/>
      <c r="D4"/>
      <c r="E4" s="18"/>
      <c r="F4"/>
      <c r="G4"/>
      <c r="H4"/>
      <c r="I4" s="14"/>
    </row>
    <row r="5" spans="1:9" s="46" customFormat="1" ht="18">
      <c r="A5"/>
      <c r="B5" s="8" t="s">
        <v>3</v>
      </c>
      <c r="C5" s="16"/>
      <c r="D5"/>
      <c r="E5" s="15" t="s">
        <v>114</v>
      </c>
      <c r="F5" s="14"/>
      <c r="G5" s="14"/>
      <c r="H5"/>
      <c r="I5" s="14"/>
    </row>
    <row r="6" spans="1:9" s="46" customFormat="1" ht="12.75">
      <c r="A6"/>
      <c r="B6"/>
      <c r="C6" s="16"/>
      <c r="D6"/>
      <c r="E6" s="14"/>
      <c r="F6" s="14"/>
      <c r="G6" s="14"/>
      <c r="H6"/>
      <c r="I6" s="14"/>
    </row>
    <row r="7" spans="1:9" s="46" customFormat="1" ht="12.75">
      <c r="A7" s="32"/>
      <c r="B7" s="22"/>
      <c r="C7" s="34"/>
      <c r="D7" s="32"/>
      <c r="E7" s="32"/>
      <c r="F7" s="33"/>
      <c r="G7" s="33"/>
      <c r="H7" s="32"/>
      <c r="I7" s="64"/>
    </row>
    <row r="8" spans="1:9" s="32" customFormat="1" ht="15.75" thickBot="1">
      <c r="A8" s="47" t="s">
        <v>173</v>
      </c>
      <c r="B8" s="48" t="s">
        <v>174</v>
      </c>
      <c r="C8" s="48" t="s">
        <v>169</v>
      </c>
      <c r="D8" s="47" t="s">
        <v>176</v>
      </c>
      <c r="E8" s="48" t="s">
        <v>9</v>
      </c>
      <c r="F8" s="48" t="s">
        <v>10</v>
      </c>
      <c r="G8" s="48" t="s">
        <v>11</v>
      </c>
      <c r="H8" s="47" t="s">
        <v>12</v>
      </c>
      <c r="I8" s="48" t="s">
        <v>13</v>
      </c>
    </row>
    <row r="9" spans="1:9" s="46" customFormat="1" ht="15.75">
      <c r="A9" s="49"/>
      <c r="B9" s="2"/>
      <c r="C9" s="51"/>
      <c r="D9" s="49"/>
      <c r="E9" s="49"/>
      <c r="F9" s="52"/>
      <c r="G9" s="52"/>
      <c r="H9" s="49"/>
      <c r="I9" s="65"/>
    </row>
    <row r="10" spans="1:9" s="68" customFormat="1" ht="47.25">
      <c r="A10" s="71">
        <v>1</v>
      </c>
      <c r="B10" s="72" t="s">
        <v>115</v>
      </c>
      <c r="C10" s="73" t="s">
        <v>182</v>
      </c>
      <c r="D10" s="74" t="s">
        <v>183</v>
      </c>
      <c r="E10" s="73" t="s">
        <v>184</v>
      </c>
      <c r="F10" s="75" t="s">
        <v>15</v>
      </c>
      <c r="G10" s="73" t="s">
        <v>185</v>
      </c>
      <c r="H10" s="76" t="s">
        <v>26</v>
      </c>
      <c r="I10" s="77" t="s">
        <v>296</v>
      </c>
    </row>
    <row r="11" spans="1:9" s="68" customFormat="1" ht="47.25">
      <c r="A11" s="71">
        <v>2</v>
      </c>
      <c r="B11" s="72" t="s">
        <v>177</v>
      </c>
      <c r="C11" s="73" t="s">
        <v>187</v>
      </c>
      <c r="D11" s="74" t="s">
        <v>186</v>
      </c>
      <c r="E11" s="73" t="s">
        <v>188</v>
      </c>
      <c r="F11" s="75" t="s">
        <v>20</v>
      </c>
      <c r="G11" s="73" t="s">
        <v>178</v>
      </c>
      <c r="H11" s="76" t="s">
        <v>16</v>
      </c>
      <c r="I11" s="77" t="s">
        <v>297</v>
      </c>
    </row>
    <row r="12" spans="1:9" ht="15.75">
      <c r="A12" s="52"/>
      <c r="B12" s="67"/>
      <c r="C12" s="55"/>
      <c r="D12" s="56"/>
      <c r="E12" s="55"/>
      <c r="F12" s="55"/>
      <c r="G12" s="55"/>
      <c r="H12" s="57"/>
      <c r="I12" s="58"/>
    </row>
    <row r="13" spans="1:9" ht="15.75">
      <c r="A13" s="52"/>
      <c r="B13" s="67"/>
      <c r="C13" s="55"/>
      <c r="D13" s="59"/>
      <c r="E13" s="60"/>
      <c r="F13" s="55"/>
      <c r="G13" s="60"/>
      <c r="H13" s="59"/>
      <c r="I13" s="58"/>
    </row>
    <row r="14" spans="1:9" ht="15.75">
      <c r="A14" s="52"/>
      <c r="B14" s="67"/>
      <c r="C14" s="60"/>
      <c r="D14" s="59"/>
      <c r="E14" s="60"/>
      <c r="F14" s="60"/>
      <c r="G14" s="60"/>
      <c r="H14" s="59"/>
      <c r="I14" s="58"/>
    </row>
    <row r="15" spans="1:9" ht="15.75">
      <c r="A15" s="52"/>
      <c r="B15" s="67"/>
      <c r="C15" s="60"/>
      <c r="D15" s="61"/>
      <c r="E15" s="62"/>
      <c r="F15" s="60"/>
      <c r="G15" s="63"/>
      <c r="H15" s="61"/>
      <c r="I15" s="58"/>
    </row>
    <row r="16" spans="1:9" ht="15.75">
      <c r="A16" s="52"/>
      <c r="B16" s="67"/>
      <c r="C16" s="60"/>
      <c r="D16" s="59"/>
      <c r="E16" s="60"/>
      <c r="F16" s="60"/>
      <c r="G16" s="55"/>
      <c r="H16" s="61"/>
      <c r="I16" s="58"/>
    </row>
    <row r="17" spans="1:9" ht="15.75">
      <c r="A17" s="52"/>
      <c r="B17" s="67"/>
      <c r="C17" s="60"/>
      <c r="D17" s="59"/>
      <c r="E17" s="60"/>
      <c r="F17" s="60"/>
      <c r="G17" s="60"/>
      <c r="H17" s="59"/>
      <c r="I17" s="58"/>
    </row>
    <row r="18" spans="1:9" ht="15.75">
      <c r="A18" s="52"/>
      <c r="B18" s="67"/>
      <c r="C18" s="60"/>
      <c r="D18" s="57"/>
      <c r="E18" s="55"/>
      <c r="F18" s="60"/>
      <c r="G18" s="55"/>
      <c r="H18" s="57"/>
      <c r="I18" s="58"/>
    </row>
    <row r="19" spans="1:9" ht="15.75">
      <c r="A19" s="52"/>
      <c r="B19" s="67"/>
      <c r="C19" s="60"/>
      <c r="D19" s="59"/>
      <c r="E19" s="60"/>
      <c r="F19" s="60"/>
      <c r="G19" s="60"/>
      <c r="H19" s="59"/>
      <c r="I19" s="58"/>
    </row>
    <row r="20" spans="1:9" ht="15.75">
      <c r="A20" s="52"/>
      <c r="B20" s="67"/>
      <c r="C20" s="60"/>
      <c r="D20" s="59"/>
      <c r="E20" s="60"/>
      <c r="F20" s="60"/>
      <c r="G20" s="55"/>
      <c r="H20" s="57"/>
      <c r="I20" s="58"/>
    </row>
    <row r="21" spans="1:9" ht="15.75">
      <c r="A21" s="52"/>
      <c r="B21" s="67"/>
      <c r="C21" s="55"/>
      <c r="D21" s="57"/>
      <c r="E21" s="55"/>
      <c r="F21" s="55"/>
      <c r="G21" s="55"/>
      <c r="H21" s="57"/>
      <c r="I21" s="58"/>
    </row>
    <row r="22" spans="1:9" ht="12.75">
      <c r="A22" s="19"/>
      <c r="B22" s="19"/>
      <c r="C22" s="41"/>
      <c r="D22" s="19"/>
      <c r="E22" s="19"/>
      <c r="F22" s="42"/>
      <c r="G22" s="19"/>
      <c r="H22" s="19"/>
      <c r="I22" s="43"/>
    </row>
    <row r="23" spans="1:9" ht="12.75">
      <c r="A23" s="19"/>
      <c r="B23" s="19"/>
      <c r="C23" s="41"/>
      <c r="D23" s="19"/>
      <c r="E23" s="19"/>
      <c r="F23" s="19"/>
      <c r="G23" s="19"/>
      <c r="H23" s="19"/>
      <c r="I23" s="20"/>
    </row>
    <row r="24" spans="1:9" ht="12.75">
      <c r="A24" s="19"/>
      <c r="B24" s="19"/>
      <c r="C24" s="41"/>
      <c r="D24" s="19"/>
      <c r="E24" s="19"/>
      <c r="F24" s="19"/>
      <c r="G24" s="19"/>
      <c r="H24" s="19"/>
      <c r="I24" s="20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&amp;COfficial results</oddHeader>
    <oddFooter>&amp;LMAKO Computer&amp;RLongines Timing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workbookViewId="0" topLeftCell="A9">
      <selection activeCell="I12" sqref="I12"/>
    </sheetView>
  </sheetViews>
  <sheetFormatPr defaultColWidth="9.140625" defaultRowHeight="12.75"/>
  <cols>
    <col min="1" max="1" width="6.8515625" style="0" bestFit="1" customWidth="1"/>
    <col min="2" max="2" width="6.7109375" style="0" customWidth="1"/>
    <col min="3" max="3" width="15.140625" style="16" customWidth="1"/>
    <col min="4" max="4" width="25.8515625" style="0" customWidth="1"/>
    <col min="5" max="5" width="9.8515625" style="0" customWidth="1"/>
    <col min="6" max="7" width="6.140625" style="0" customWidth="1"/>
    <col min="8" max="8" width="18.57421875" style="0" customWidth="1"/>
    <col min="9" max="9" width="14.28125" style="14" customWidth="1"/>
    <col min="10" max="12" width="5.7109375" style="19" customWidth="1"/>
    <col min="13" max="14" width="9.140625" style="19" customWidth="1"/>
    <col min="15" max="15" width="33.7109375" style="19" customWidth="1"/>
    <col min="16" max="16384" width="9.140625" style="19" customWidth="1"/>
  </cols>
  <sheetData>
    <row r="1" spans="5:7" ht="12.75">
      <c r="E1" s="14"/>
      <c r="F1" s="14"/>
      <c r="G1" s="14"/>
    </row>
    <row r="2" spans="2:5" ht="18">
      <c r="B2" s="2" t="s">
        <v>112</v>
      </c>
      <c r="E2" s="1" t="s">
        <v>113</v>
      </c>
    </row>
    <row r="3" ht="12.75">
      <c r="E3" s="18" t="s">
        <v>2</v>
      </c>
    </row>
    <row r="4" spans="1:9" s="46" customFormat="1" ht="12.75">
      <c r="A4"/>
      <c r="B4"/>
      <c r="C4" s="16"/>
      <c r="D4"/>
      <c r="E4" s="18"/>
      <c r="F4"/>
      <c r="G4"/>
      <c r="H4"/>
      <c r="I4" s="14"/>
    </row>
    <row r="5" spans="1:9" s="46" customFormat="1" ht="18">
      <c r="A5"/>
      <c r="B5" s="8" t="s">
        <v>3</v>
      </c>
      <c r="C5" s="16"/>
      <c r="D5"/>
      <c r="E5" s="15" t="s">
        <v>116</v>
      </c>
      <c r="F5" s="14"/>
      <c r="G5" s="14"/>
      <c r="H5"/>
      <c r="I5" s="14"/>
    </row>
    <row r="6" spans="1:9" s="46" customFormat="1" ht="12.75">
      <c r="A6"/>
      <c r="B6"/>
      <c r="C6" s="16"/>
      <c r="D6"/>
      <c r="E6" s="14"/>
      <c r="F6" s="14"/>
      <c r="G6" s="14"/>
      <c r="H6"/>
      <c r="I6" s="14"/>
    </row>
    <row r="7" spans="1:9" s="46" customFormat="1" ht="12.75">
      <c r="A7" s="32"/>
      <c r="B7" s="22"/>
      <c r="C7" s="34"/>
      <c r="D7" s="32"/>
      <c r="E7" s="32"/>
      <c r="F7" s="33"/>
      <c r="G7" s="33"/>
      <c r="H7" s="32"/>
      <c r="I7" s="64"/>
    </row>
    <row r="8" spans="1:9" s="32" customFormat="1" ht="15.75" thickBot="1">
      <c r="A8" s="47" t="s">
        <v>5</v>
      </c>
      <c r="B8" s="48" t="s">
        <v>6</v>
      </c>
      <c r="C8" s="48" t="s">
        <v>7</v>
      </c>
      <c r="D8" s="47" t="s">
        <v>8</v>
      </c>
      <c r="E8" s="48" t="s">
        <v>9</v>
      </c>
      <c r="F8" s="48" t="s">
        <v>10</v>
      </c>
      <c r="G8" s="48" t="s">
        <v>11</v>
      </c>
      <c r="H8" s="47" t="s">
        <v>12</v>
      </c>
      <c r="I8" s="48" t="s">
        <v>13</v>
      </c>
    </row>
    <row r="9" spans="1:9" s="46" customFormat="1" ht="15.75">
      <c r="A9" s="49"/>
      <c r="B9" s="2"/>
      <c r="C9" s="51"/>
      <c r="D9" s="49"/>
      <c r="E9" s="49"/>
      <c r="F9" s="52"/>
      <c r="G9" s="52"/>
      <c r="H9" s="49"/>
      <c r="I9" s="65"/>
    </row>
    <row r="10" spans="1:9" s="68" customFormat="1" ht="47.25">
      <c r="A10" s="71">
        <v>1</v>
      </c>
      <c r="B10" s="72" t="s">
        <v>153</v>
      </c>
      <c r="C10" s="73" t="s">
        <v>154</v>
      </c>
      <c r="D10" s="74" t="s">
        <v>155</v>
      </c>
      <c r="E10" s="73" t="s">
        <v>156</v>
      </c>
      <c r="F10" s="75" t="s">
        <v>15</v>
      </c>
      <c r="G10" s="73" t="s">
        <v>157</v>
      </c>
      <c r="H10" s="76" t="s">
        <v>21</v>
      </c>
      <c r="I10" s="77" t="s">
        <v>298</v>
      </c>
    </row>
    <row r="11" spans="1:9" s="68" customFormat="1" ht="47.25">
      <c r="A11" s="71">
        <v>2</v>
      </c>
      <c r="B11" s="72" t="s">
        <v>122</v>
      </c>
      <c r="C11" s="73" t="s">
        <v>123</v>
      </c>
      <c r="D11" s="74" t="s">
        <v>124</v>
      </c>
      <c r="E11" s="73" t="s">
        <v>125</v>
      </c>
      <c r="F11" s="75" t="s">
        <v>15</v>
      </c>
      <c r="G11" s="73" t="s">
        <v>126</v>
      </c>
      <c r="H11" s="76" t="s">
        <v>127</v>
      </c>
      <c r="I11" s="77" t="s">
        <v>299</v>
      </c>
    </row>
    <row r="12" spans="1:9" s="68" customFormat="1" ht="47.25">
      <c r="A12" s="71">
        <v>3</v>
      </c>
      <c r="B12" s="72" t="s">
        <v>148</v>
      </c>
      <c r="C12" s="73" t="s">
        <v>149</v>
      </c>
      <c r="D12" s="74" t="s">
        <v>150</v>
      </c>
      <c r="E12" s="73" t="s">
        <v>151</v>
      </c>
      <c r="F12" s="75" t="s">
        <v>15</v>
      </c>
      <c r="G12" s="73" t="s">
        <v>152</v>
      </c>
      <c r="H12" s="76" t="s">
        <v>21</v>
      </c>
      <c r="I12" s="77" t="s">
        <v>301</v>
      </c>
    </row>
    <row r="13" spans="1:9" s="68" customFormat="1" ht="47.25">
      <c r="A13" s="71">
        <v>4</v>
      </c>
      <c r="B13" s="72" t="s">
        <v>128</v>
      </c>
      <c r="C13" s="73" t="s">
        <v>129</v>
      </c>
      <c r="D13" s="74" t="s">
        <v>130</v>
      </c>
      <c r="E13" s="73" t="s">
        <v>131</v>
      </c>
      <c r="F13" s="75" t="s">
        <v>20</v>
      </c>
      <c r="G13" s="73" t="s">
        <v>132</v>
      </c>
      <c r="H13" s="76" t="s">
        <v>51</v>
      </c>
      <c r="I13" s="77" t="s">
        <v>302</v>
      </c>
    </row>
    <row r="14" spans="1:9" s="68" customFormat="1" ht="47.25">
      <c r="A14" s="71">
        <v>5</v>
      </c>
      <c r="B14" s="72" t="s">
        <v>133</v>
      </c>
      <c r="C14" s="73" t="s">
        <v>134</v>
      </c>
      <c r="D14" s="74" t="s">
        <v>135</v>
      </c>
      <c r="E14" s="73" t="s">
        <v>136</v>
      </c>
      <c r="F14" s="75" t="s">
        <v>20</v>
      </c>
      <c r="G14" s="73" t="s">
        <v>137</v>
      </c>
      <c r="H14" s="76" t="s">
        <v>23</v>
      </c>
      <c r="I14" s="77" t="s">
        <v>300</v>
      </c>
    </row>
    <row r="15" spans="1:9" s="68" customFormat="1" ht="47.25">
      <c r="A15" s="71">
        <v>6</v>
      </c>
      <c r="B15" s="72" t="s">
        <v>143</v>
      </c>
      <c r="C15" s="73" t="s">
        <v>144</v>
      </c>
      <c r="D15" s="74" t="s">
        <v>145</v>
      </c>
      <c r="E15" s="73" t="s">
        <v>146</v>
      </c>
      <c r="F15" s="75" t="s">
        <v>20</v>
      </c>
      <c r="G15" s="73" t="s">
        <v>147</v>
      </c>
      <c r="H15" s="76" t="s">
        <v>23</v>
      </c>
      <c r="I15" s="77" t="s">
        <v>303</v>
      </c>
    </row>
    <row r="16" spans="1:9" s="68" customFormat="1" ht="47.25">
      <c r="A16" s="71">
        <v>7</v>
      </c>
      <c r="B16" s="72" t="s">
        <v>138</v>
      </c>
      <c r="C16" s="73" t="s">
        <v>139</v>
      </c>
      <c r="D16" s="74" t="s">
        <v>140</v>
      </c>
      <c r="E16" s="73" t="s">
        <v>141</v>
      </c>
      <c r="F16" s="75" t="s">
        <v>15</v>
      </c>
      <c r="G16" s="73" t="s">
        <v>142</v>
      </c>
      <c r="H16" s="76" t="s">
        <v>31</v>
      </c>
      <c r="I16" s="77" t="s">
        <v>304</v>
      </c>
    </row>
    <row r="17" spans="1:9" s="68" customFormat="1" ht="47.25">
      <c r="A17" s="71"/>
      <c r="B17" s="72" t="s">
        <v>117</v>
      </c>
      <c r="C17" s="73" t="s">
        <v>118</v>
      </c>
      <c r="D17" s="74" t="s">
        <v>119</v>
      </c>
      <c r="E17" s="73" t="s">
        <v>120</v>
      </c>
      <c r="F17" s="75" t="s">
        <v>20</v>
      </c>
      <c r="G17" s="73" t="s">
        <v>121</v>
      </c>
      <c r="H17" s="76" t="s">
        <v>21</v>
      </c>
      <c r="I17" s="77" t="s">
        <v>203</v>
      </c>
    </row>
    <row r="18" spans="1:9" s="46" customFormat="1" ht="15.75">
      <c r="A18" s="52"/>
      <c r="B18" s="67"/>
      <c r="C18" s="60"/>
      <c r="D18" s="59"/>
      <c r="E18" s="60"/>
      <c r="F18" s="60"/>
      <c r="G18" s="60"/>
      <c r="H18" s="59"/>
      <c r="I18" s="58"/>
    </row>
    <row r="19" spans="1:9" ht="15.75">
      <c r="A19" s="52"/>
      <c r="B19" s="67"/>
      <c r="C19" s="60"/>
      <c r="D19" s="59"/>
      <c r="E19" s="60"/>
      <c r="F19" s="60"/>
      <c r="G19" s="55"/>
      <c r="H19" s="57"/>
      <c r="I19" s="58"/>
    </row>
    <row r="20" spans="1:9" ht="15.75">
      <c r="A20" s="52"/>
      <c r="B20" s="67"/>
      <c r="C20" s="55"/>
      <c r="D20" s="57"/>
      <c r="E20" s="55"/>
      <c r="F20" s="55"/>
      <c r="G20" s="55"/>
      <c r="H20" s="57"/>
      <c r="I20" s="58"/>
    </row>
    <row r="21" spans="1:24" s="13" customFormat="1" ht="12.75">
      <c r="A21" s="19"/>
      <c r="B21" s="19"/>
      <c r="C21" s="41"/>
      <c r="D21" s="19"/>
      <c r="E21" s="19"/>
      <c r="F21" s="42"/>
      <c r="G21" s="19"/>
      <c r="H21" s="19"/>
      <c r="I21" s="43"/>
      <c r="J21" s="9"/>
      <c r="K21" s="9"/>
      <c r="L21" s="9"/>
      <c r="M21" s="9"/>
      <c r="N21" s="9"/>
      <c r="O21" s="9"/>
      <c r="P21" s="9"/>
      <c r="Q21" s="11"/>
      <c r="R21" s="9"/>
      <c r="S21" s="9"/>
      <c r="T21" s="9"/>
      <c r="U21" s="9"/>
      <c r="V21" s="9"/>
      <c r="W21" s="9"/>
      <c r="X21" s="9"/>
    </row>
    <row r="22" spans="1:24" s="13" customFormat="1" ht="12.75">
      <c r="A22" s="19"/>
      <c r="B22" s="19"/>
      <c r="C22" s="41"/>
      <c r="D22" s="19"/>
      <c r="E22" s="19"/>
      <c r="F22" s="19"/>
      <c r="G22" s="19"/>
      <c r="H22" s="19"/>
      <c r="I22" s="20"/>
      <c r="J22" s="9"/>
      <c r="K22" s="9"/>
      <c r="L22" s="9"/>
      <c r="M22" s="9"/>
      <c r="N22" s="9"/>
      <c r="O22" s="9"/>
      <c r="P22" s="9"/>
      <c r="Q22" s="11"/>
      <c r="R22" s="9"/>
      <c r="S22" s="9"/>
      <c r="T22" s="9"/>
      <c r="U22" s="9"/>
      <c r="V22" s="9"/>
      <c r="W22" s="9"/>
      <c r="X22" s="9"/>
    </row>
    <row r="23" spans="1:24" s="13" customFormat="1" ht="12.75">
      <c r="A23" s="19"/>
      <c r="B23" s="19"/>
      <c r="C23" s="41"/>
      <c r="D23" s="19"/>
      <c r="E23" s="19"/>
      <c r="F23" s="19"/>
      <c r="G23" s="19"/>
      <c r="H23" s="19"/>
      <c r="I23" s="20"/>
      <c r="J23" s="9"/>
      <c r="K23" s="9"/>
      <c r="L23" s="9"/>
      <c r="M23" s="9"/>
      <c r="N23" s="9"/>
      <c r="O23" s="9"/>
      <c r="P23" s="9"/>
      <c r="Q23" s="11"/>
      <c r="R23" s="9"/>
      <c r="S23" s="9"/>
      <c r="T23" s="9"/>
      <c r="U23" s="9"/>
      <c r="V23" s="9"/>
      <c r="W23" s="9"/>
      <c r="X23" s="9"/>
    </row>
    <row r="24" spans="1:24" s="13" customFormat="1" ht="12.75">
      <c r="A24"/>
      <c r="B24"/>
      <c r="C24" s="16"/>
      <c r="D24"/>
      <c r="E24"/>
      <c r="F24"/>
      <c r="G24"/>
      <c r="H24"/>
      <c r="I24" s="14"/>
      <c r="J24" s="9"/>
      <c r="K24" s="9"/>
      <c r="L24" s="9"/>
      <c r="M24" s="9"/>
      <c r="N24" s="9"/>
      <c r="O24" s="9"/>
      <c r="P24" s="9"/>
      <c r="Q24" s="11"/>
      <c r="R24" s="9"/>
      <c r="S24" s="9"/>
      <c r="T24" s="9"/>
      <c r="U24" s="9"/>
      <c r="V24" s="9"/>
      <c r="W24" s="9"/>
      <c r="X24" s="9"/>
    </row>
    <row r="25" spans="1:24" s="13" customFormat="1" ht="12.75">
      <c r="A25"/>
      <c r="B25"/>
      <c r="C25" s="16"/>
      <c r="D25"/>
      <c r="E25"/>
      <c r="F25"/>
      <c r="G25"/>
      <c r="H25"/>
      <c r="I25" s="14"/>
      <c r="J25" s="9"/>
      <c r="K25" s="9"/>
      <c r="L25" s="9"/>
      <c r="M25" s="9"/>
      <c r="N25" s="9"/>
      <c r="O25" s="9"/>
      <c r="P25" s="9"/>
      <c r="Q25" s="11"/>
      <c r="R25" s="9"/>
      <c r="S25" s="9"/>
      <c r="T25" s="9"/>
      <c r="U25" s="9"/>
      <c r="V25" s="9"/>
      <c r="W25" s="9"/>
      <c r="X25" s="9"/>
    </row>
  </sheetData>
  <printOptions/>
  <pageMargins left="0.75" right="0.75" top="0.58" bottom="0.72" header="0.34" footer="0.4921259845"/>
  <pageSetup fitToHeight="1" fitToWidth="1" horizontalDpi="600" verticalDpi="600" orientation="landscape" paperSize="9" r:id="rId1"/>
  <headerFooter alignWithMargins="0">
    <oddHeader>&amp;COfficial results</oddHeader>
    <oddFooter>&amp;LMAKO Computer&amp;RLongines Timing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I12" sqref="I12"/>
    </sheetView>
  </sheetViews>
  <sheetFormatPr defaultColWidth="9.140625" defaultRowHeight="12.75"/>
  <cols>
    <col min="1" max="1" width="6.8515625" style="0" bestFit="1" customWidth="1"/>
    <col min="2" max="2" width="6.7109375" style="0" customWidth="1"/>
    <col min="3" max="3" width="15.140625" style="16" customWidth="1"/>
    <col min="4" max="4" width="22.421875" style="0" customWidth="1"/>
    <col min="5" max="5" width="9.8515625" style="0" customWidth="1"/>
    <col min="6" max="7" width="6.140625" style="0" customWidth="1"/>
    <col min="8" max="8" width="18.57421875" style="0" customWidth="1"/>
    <col min="9" max="9" width="14.28125" style="14" customWidth="1"/>
    <col min="10" max="12" width="5.7109375" style="19" customWidth="1"/>
    <col min="13" max="16384" width="9.140625" style="19" customWidth="1"/>
  </cols>
  <sheetData>
    <row r="1" spans="1:9" s="46" customFormat="1" ht="12.75">
      <c r="A1"/>
      <c r="B1"/>
      <c r="C1" s="16"/>
      <c r="D1"/>
      <c r="E1" s="14"/>
      <c r="F1" s="14"/>
      <c r="G1" s="14"/>
      <c r="H1"/>
      <c r="I1" s="14"/>
    </row>
    <row r="2" spans="1:9" s="46" customFormat="1" ht="18">
      <c r="A2"/>
      <c r="B2" s="2" t="s">
        <v>112</v>
      </c>
      <c r="C2" s="16"/>
      <c r="D2"/>
      <c r="E2" s="1" t="s">
        <v>113</v>
      </c>
      <c r="F2"/>
      <c r="G2"/>
      <c r="H2"/>
      <c r="I2" s="14"/>
    </row>
    <row r="3" spans="1:9" s="46" customFormat="1" ht="12.75">
      <c r="A3"/>
      <c r="B3"/>
      <c r="C3" s="16"/>
      <c r="D3"/>
      <c r="E3" s="18" t="s">
        <v>2</v>
      </c>
      <c r="F3"/>
      <c r="G3"/>
      <c r="H3"/>
      <c r="I3" s="14"/>
    </row>
    <row r="4" spans="1:9" s="46" customFormat="1" ht="12.75">
      <c r="A4"/>
      <c r="B4"/>
      <c r="C4" s="16"/>
      <c r="D4"/>
      <c r="E4" s="18"/>
      <c r="F4"/>
      <c r="G4"/>
      <c r="H4"/>
      <c r="I4" s="14"/>
    </row>
    <row r="5" spans="1:9" s="46" customFormat="1" ht="18">
      <c r="A5"/>
      <c r="B5" s="8" t="s">
        <v>3</v>
      </c>
      <c r="C5" s="16"/>
      <c r="D5"/>
      <c r="E5" s="15" t="s">
        <v>158</v>
      </c>
      <c r="F5" s="14"/>
      <c r="G5" s="14"/>
      <c r="H5"/>
      <c r="I5" s="14"/>
    </row>
    <row r="6" spans="1:9" s="46" customFormat="1" ht="12.75">
      <c r="A6"/>
      <c r="B6"/>
      <c r="C6" s="16"/>
      <c r="D6"/>
      <c r="E6" s="14"/>
      <c r="F6" s="14"/>
      <c r="G6" s="14"/>
      <c r="H6"/>
      <c r="I6" s="14"/>
    </row>
    <row r="7" spans="1:9" s="46" customFormat="1" ht="12.75">
      <c r="A7" s="32"/>
      <c r="B7" s="22"/>
      <c r="C7" s="34"/>
      <c r="D7" s="32"/>
      <c r="E7" s="32"/>
      <c r="F7" s="33"/>
      <c r="G7" s="33"/>
      <c r="H7" s="32"/>
      <c r="I7" s="64"/>
    </row>
    <row r="8" spans="1:9" ht="15.75" thickBot="1">
      <c r="A8" s="47" t="s">
        <v>5</v>
      </c>
      <c r="B8" s="48" t="s">
        <v>6</v>
      </c>
      <c r="C8" s="48" t="s">
        <v>7</v>
      </c>
      <c r="D8" s="47" t="s">
        <v>8</v>
      </c>
      <c r="E8" s="48" t="s">
        <v>9</v>
      </c>
      <c r="F8" s="48" t="s">
        <v>10</v>
      </c>
      <c r="G8" s="48" t="s">
        <v>11</v>
      </c>
      <c r="H8" s="47" t="s">
        <v>12</v>
      </c>
      <c r="I8" s="48" t="s">
        <v>13</v>
      </c>
    </row>
    <row r="9" spans="1:9" s="46" customFormat="1" ht="12.75" customHeight="1">
      <c r="A9" s="49"/>
      <c r="B9" s="2"/>
      <c r="C9" s="51"/>
      <c r="D9" s="49"/>
      <c r="E9" s="49"/>
      <c r="F9" s="52"/>
      <c r="G9" s="52"/>
      <c r="H9" s="49"/>
      <c r="I9" s="65"/>
    </row>
    <row r="10" spans="1:9" s="68" customFormat="1" ht="60">
      <c r="A10" s="71">
        <v>1</v>
      </c>
      <c r="B10" s="72" t="s">
        <v>160</v>
      </c>
      <c r="C10" s="73" t="s">
        <v>161</v>
      </c>
      <c r="D10" s="74" t="s">
        <v>162</v>
      </c>
      <c r="E10" s="73" t="s">
        <v>163</v>
      </c>
      <c r="F10" s="75" t="s">
        <v>15</v>
      </c>
      <c r="G10" s="73" t="s">
        <v>152</v>
      </c>
      <c r="H10" s="76" t="s">
        <v>73</v>
      </c>
      <c r="I10" s="77" t="s">
        <v>307</v>
      </c>
    </row>
    <row r="11" spans="1:9" s="68" customFormat="1" ht="47.25">
      <c r="A11" s="71">
        <v>2</v>
      </c>
      <c r="B11" s="72" t="s">
        <v>164</v>
      </c>
      <c r="C11" s="73" t="s">
        <v>165</v>
      </c>
      <c r="D11" s="74" t="s">
        <v>166</v>
      </c>
      <c r="E11" s="73" t="s">
        <v>151</v>
      </c>
      <c r="F11" s="75" t="s">
        <v>15</v>
      </c>
      <c r="G11" s="73" t="s">
        <v>167</v>
      </c>
      <c r="H11" s="76" t="s">
        <v>21</v>
      </c>
      <c r="I11" s="77" t="s">
        <v>305</v>
      </c>
    </row>
    <row r="12" spans="1:9" s="68" customFormat="1" ht="60">
      <c r="A12" s="71">
        <v>3</v>
      </c>
      <c r="B12" s="72" t="s">
        <v>159</v>
      </c>
      <c r="C12" s="73" t="s">
        <v>189</v>
      </c>
      <c r="D12" s="74" t="s">
        <v>190</v>
      </c>
      <c r="E12" s="73" t="s">
        <v>191</v>
      </c>
      <c r="F12" s="75" t="s">
        <v>15</v>
      </c>
      <c r="G12" s="73" t="s">
        <v>192</v>
      </c>
      <c r="H12" s="76" t="s">
        <v>75</v>
      </c>
      <c r="I12" s="77" t="s">
        <v>306</v>
      </c>
    </row>
    <row r="13" spans="1:9" ht="15.75">
      <c r="A13" s="52"/>
      <c r="B13" s="67"/>
      <c r="C13" s="55"/>
      <c r="D13" s="59"/>
      <c r="E13" s="60"/>
      <c r="F13" s="55"/>
      <c r="G13" s="60"/>
      <c r="H13" s="59"/>
      <c r="I13" s="58"/>
    </row>
    <row r="14" spans="1:9" ht="15.75">
      <c r="A14" s="52"/>
      <c r="B14" s="67"/>
      <c r="C14" s="60"/>
      <c r="D14" s="59"/>
      <c r="E14" s="60"/>
      <c r="F14" s="60"/>
      <c r="G14" s="60"/>
      <c r="H14" s="59"/>
      <c r="I14" s="58"/>
    </row>
    <row r="15" spans="1:9" ht="15.75">
      <c r="A15" s="52"/>
      <c r="B15" s="67"/>
      <c r="C15" s="60"/>
      <c r="D15" s="61"/>
      <c r="E15" s="62"/>
      <c r="F15" s="60"/>
      <c r="G15" s="63"/>
      <c r="H15" s="61"/>
      <c r="I15" s="58"/>
    </row>
    <row r="16" spans="1:9" ht="15.75">
      <c r="A16" s="52"/>
      <c r="B16" s="67"/>
      <c r="C16" s="60"/>
      <c r="D16" s="59"/>
      <c r="E16" s="60"/>
      <c r="F16" s="60"/>
      <c r="G16" s="55"/>
      <c r="H16" s="61"/>
      <c r="I16" s="58"/>
    </row>
    <row r="17" spans="1:9" ht="15.75">
      <c r="A17" s="52"/>
      <c r="B17" s="67"/>
      <c r="C17" s="60"/>
      <c r="D17" s="59"/>
      <c r="E17" s="60"/>
      <c r="F17" s="60"/>
      <c r="G17" s="60"/>
      <c r="H17" s="59"/>
      <c r="I17" s="58"/>
    </row>
    <row r="18" spans="1:9" ht="15.75">
      <c r="A18" s="52"/>
      <c r="B18" s="67"/>
      <c r="C18" s="60"/>
      <c r="D18" s="57"/>
      <c r="E18" s="55"/>
      <c r="F18" s="60"/>
      <c r="G18" s="55"/>
      <c r="H18" s="57"/>
      <c r="I18" s="58"/>
    </row>
    <row r="19" spans="1:9" ht="15.75">
      <c r="A19" s="52"/>
      <c r="B19" s="67"/>
      <c r="C19" s="60"/>
      <c r="D19" s="59"/>
      <c r="E19" s="60"/>
      <c r="F19" s="60"/>
      <c r="G19" s="60"/>
      <c r="H19" s="59"/>
      <c r="I19" s="58"/>
    </row>
    <row r="20" spans="1:9" ht="15.75">
      <c r="A20" s="52"/>
      <c r="B20" s="67"/>
      <c r="C20" s="60"/>
      <c r="D20" s="59"/>
      <c r="E20" s="60"/>
      <c r="F20" s="60"/>
      <c r="G20" s="55"/>
      <c r="H20" s="57"/>
      <c r="I20" s="58"/>
    </row>
    <row r="21" spans="1:9" ht="15.75">
      <c r="A21" s="52"/>
      <c r="B21" s="67"/>
      <c r="C21" s="55"/>
      <c r="D21" s="57"/>
      <c r="E21" s="55"/>
      <c r="F21" s="55"/>
      <c r="G21" s="55"/>
      <c r="H21" s="57"/>
      <c r="I21" s="58"/>
    </row>
    <row r="22" spans="1:9" ht="12.75">
      <c r="A22" s="19"/>
      <c r="B22" s="19"/>
      <c r="C22" s="41"/>
      <c r="D22" s="19"/>
      <c r="E22" s="19"/>
      <c r="F22" s="42"/>
      <c r="G22" s="19"/>
      <c r="H22" s="19"/>
      <c r="I22" s="43"/>
    </row>
    <row r="23" spans="1:9" ht="12.75">
      <c r="A23" s="19"/>
      <c r="B23" s="19"/>
      <c r="C23" s="41"/>
      <c r="D23" s="19"/>
      <c r="E23" s="19"/>
      <c r="F23" s="19"/>
      <c r="G23" s="19"/>
      <c r="H23" s="19"/>
      <c r="I23" s="20"/>
    </row>
    <row r="24" spans="1:9" ht="12.75">
      <c r="A24" s="19"/>
      <c r="B24" s="19"/>
      <c r="C24" s="41"/>
      <c r="D24" s="19"/>
      <c r="E24" s="19"/>
      <c r="F24" s="19"/>
      <c r="G24" s="19"/>
      <c r="H24" s="19"/>
      <c r="I24" s="20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&amp;COfficial results</oddHeader>
    <oddFooter>&amp;LMAKO Computer&amp;RLongines Timing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"/>
  <sheetViews>
    <sheetView workbookViewId="0" topLeftCell="A1">
      <selection activeCell="I12" sqref="I12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0.7109375" style="0" customWidth="1"/>
    <col min="4" max="6" width="5.7109375" style="0" customWidth="1"/>
    <col min="7" max="8" width="10.7109375" style="0" customWidth="1"/>
    <col min="9" max="11" width="5.7109375" style="0" customWidth="1"/>
  </cols>
  <sheetData>
    <row r="2" spans="1:4" ht="18">
      <c r="A2" s="2" t="s">
        <v>112</v>
      </c>
      <c r="D2" s="1" t="s">
        <v>113</v>
      </c>
    </row>
    <row r="3" ht="12.75">
      <c r="D3" s="18" t="s">
        <v>2</v>
      </c>
    </row>
    <row r="4" ht="12.75">
      <c r="D4" s="18"/>
    </row>
    <row r="5" spans="1:4" ht="18">
      <c r="A5" s="8" t="s">
        <v>3</v>
      </c>
      <c r="D5" s="1" t="s">
        <v>172</v>
      </c>
    </row>
    <row r="6" spans="1:4" ht="18">
      <c r="A6" s="8"/>
      <c r="D6" s="1"/>
    </row>
    <row r="7" ht="13.5" thickBot="1"/>
    <row r="8" spans="1:8" ht="13.5" thickBot="1">
      <c r="A8" s="3" t="s">
        <v>168</v>
      </c>
      <c r="B8" s="3" t="s">
        <v>169</v>
      </c>
      <c r="C8" s="3" t="s">
        <v>170</v>
      </c>
      <c r="D8" s="3" t="s">
        <v>9</v>
      </c>
      <c r="E8" s="3" t="s">
        <v>10</v>
      </c>
      <c r="F8" s="3" t="s">
        <v>11</v>
      </c>
      <c r="G8" s="3" t="s">
        <v>12</v>
      </c>
      <c r="H8" s="21" t="s">
        <v>171</v>
      </c>
    </row>
    <row r="9" spans="1:7" ht="12.75">
      <c r="A9" s="6"/>
      <c r="B9" s="4"/>
      <c r="C9" s="7"/>
      <c r="D9" s="4"/>
      <c r="E9" s="4"/>
      <c r="F9" s="4"/>
      <c r="G9" s="5"/>
    </row>
    <row r="10" spans="1:7" ht="12.75">
      <c r="A10" s="6"/>
      <c r="B10" s="4"/>
      <c r="C10" s="7"/>
      <c r="D10" s="4"/>
      <c r="E10" s="4"/>
      <c r="F10" s="4"/>
      <c r="G10" s="5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Footer>&amp;LMAKO Computer&amp;RLongines Timing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2007-09-16T11:00:14Z</cp:lastPrinted>
  <dcterms:created xsi:type="dcterms:W3CDTF">2007-09-09T20:14:58Z</dcterms:created>
  <dcterms:modified xsi:type="dcterms:W3CDTF">2007-09-24T09:03:51Z</dcterms:modified>
  <cp:category/>
  <cp:version/>
  <cp:contentType/>
  <cp:contentStatus/>
</cp:coreProperties>
</file>